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RP\2021\horaires\"/>
    </mc:Choice>
  </mc:AlternateContent>
  <xr:revisionPtr revIDLastSave="0" documentId="13_ncr:1_{5073457E-5C38-43F7-AB9F-3C3FF1A9CCA4}" xr6:coauthVersionLast="47" xr6:coauthVersionMax="47" xr10:uidLastSave="{00000000-0000-0000-0000-000000000000}"/>
  <bookViews>
    <workbookView xWindow="-110" yWindow="-110" windowWidth="18490" windowHeight="11020" xr2:uid="{5E9B6B92-FAD0-4C44-9060-D1D785B6BA1F}"/>
  </bookViews>
  <sheets>
    <sheet name="Tableau_Info_Generale_Ultra 160" sheetId="1" r:id="rId1"/>
  </sheets>
  <externalReferences>
    <externalReference r:id="rId2"/>
  </externalReferences>
  <definedNames>
    <definedName name="_xlnm.Print_Area" localSheetId="0">'Tableau_Info_Generale_Ultra 160'!$B$4:$K$85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" i="1" l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<sst xmlns="http://schemas.openxmlformats.org/spreadsheetml/2006/main" count="32" uniqueCount="27">
  <si>
    <t>Sites</t>
  </si>
  <si>
    <t>Km</t>
  </si>
  <si>
    <t>Altitude</t>
  </si>
  <si>
    <t>Ravitaillement</t>
  </si>
  <si>
    <t>Dénivelé partiel</t>
  </si>
  <si>
    <t>Cumul
dénivelés
positifs</t>
  </si>
  <si>
    <t>Cumul
dénivelés
négatifs</t>
  </si>
  <si>
    <t>Premier
coureur</t>
  </si>
  <si>
    <t>Dernier
coureur</t>
  </si>
  <si>
    <t>Barrières
horaires</t>
  </si>
  <si>
    <t>Refueling</t>
  </si>
  <si>
    <t>Partial difference</t>
  </si>
  <si>
    <t>Cumulative elevation gain</t>
  </si>
  <si>
    <t>Cumulative negative gain</t>
  </si>
  <si>
    <t>First runner</t>
  </si>
  <si>
    <t>Last runner</t>
  </si>
  <si>
    <t>Time Barriers</t>
  </si>
  <si>
    <t>Sitios</t>
  </si>
  <si>
    <t>Altitud</t>
  </si>
  <si>
    <t>Repostaje</t>
  </si>
  <si>
    <t>Diferencia parcial</t>
  </si>
  <si>
    <t>Ganancia de elevación acumulada</t>
  </si>
  <si>
    <t>Diferencias de altura acumuladas</t>
  </si>
  <si>
    <t>Primer corredor</t>
  </si>
  <si>
    <t>Ultimo corredor</t>
  </si>
  <si>
    <t>Barreras del tiempo</t>
  </si>
  <si>
    <t>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</si>
</sst>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1" fontId="0" fillId="2" borderId="1" xfId="0" applyNumberFormat="1" applyFill="1" applyBorder="1"/>
    <xf numFmtId="165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raires%20&#233;ditio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générales"/>
      <sheetName val="Ultra 220_2021"/>
      <sheetName val="Ultra 160_2021"/>
      <sheetName val="Ultra 160 Secours"/>
      <sheetName val="TDC_2021"/>
      <sheetName val="Grand 80"/>
      <sheetName val="Grand 80 par Bonida"/>
      <sheetName val="TDM_2021"/>
      <sheetName val="Gela 40 (ravito passerelle)"/>
      <sheetName val="Marathon 40"/>
      <sheetName val="Gela 40 2020"/>
      <sheetName val="Tableau_Info_Generale_Ultra 220"/>
      <sheetName val="Tableau_Info_Generale_Ultra 160"/>
      <sheetName val="Tableau_Info_Generale_120"/>
      <sheetName val="Tableau_Info_Generale_Grand"/>
      <sheetName val="Tableau_Info_Generale_TDM"/>
      <sheetName val="Tableau_Info_Generale_Gela"/>
      <sheetName val="Tableau_Info_Generale_Marathon"/>
      <sheetName val="Tableau_Temps_Passage_Ultra_220"/>
      <sheetName val="Tableau_Temps_Passage_Ultra_160"/>
      <sheetName val="Tableau_Temps_Passage_Cirques"/>
      <sheetName val="Tableau_Temps_Passage_Grand"/>
      <sheetName val="Tableau_Temps_Passage_TDM"/>
      <sheetName val="Tableau_Temps_Passage_Neouviell"/>
      <sheetName val="Tableau_Temps_Passage_PTT"/>
    </sheetNames>
    <sheetDataSet>
      <sheetData sheetId="0"/>
      <sheetData sheetId="1"/>
      <sheetData sheetId="2">
        <row r="4">
          <cell r="A4" t="str">
            <v>Vielle Aure</v>
          </cell>
          <cell r="C4">
            <v>0</v>
          </cell>
          <cell r="D4">
            <v>791</v>
          </cell>
          <cell r="E4" t="str">
            <v>C/Départ</v>
          </cell>
          <cell r="F4"/>
          <cell r="G4">
            <v>0</v>
          </cell>
          <cell r="H4">
            <v>0</v>
          </cell>
          <cell r="N4">
            <v>44428.208333333336</v>
          </cell>
          <cell r="Z4">
            <v>44428.208333333336</v>
          </cell>
        </row>
        <row r="5">
          <cell r="A5" t="str">
            <v>Vignec</v>
          </cell>
          <cell r="C5">
            <v>2.04</v>
          </cell>
          <cell r="D5">
            <v>823</v>
          </cell>
          <cell r="E5"/>
          <cell r="F5">
            <v>32</v>
          </cell>
          <cell r="G5">
            <v>32</v>
          </cell>
          <cell r="H5">
            <v>0</v>
          </cell>
          <cell r="N5">
            <v>44428.214081831909</v>
          </cell>
          <cell r="Z5">
            <v>44428.219713461389</v>
          </cell>
        </row>
        <row r="6">
          <cell r="A6" t="str">
            <v>Intersection Coudet</v>
          </cell>
          <cell r="C6">
            <v>6.3240000000000007</v>
          </cell>
          <cell r="D6">
            <v>1297</v>
          </cell>
          <cell r="E6"/>
          <cell r="F6">
            <v>474</v>
          </cell>
          <cell r="G6">
            <v>506</v>
          </cell>
          <cell r="H6">
            <v>0</v>
          </cell>
          <cell r="N6">
            <v>44428.234360975104</v>
          </cell>
          <cell r="Z6">
            <v>44428.259859465332</v>
          </cell>
        </row>
        <row r="7">
          <cell r="A7" t="str">
            <v>Pla d'Adet</v>
          </cell>
          <cell r="C7">
            <v>8.5680000000000014</v>
          </cell>
          <cell r="D7">
            <v>1610</v>
          </cell>
          <cell r="E7"/>
          <cell r="F7">
            <v>313</v>
          </cell>
          <cell r="G7">
            <v>819</v>
          </cell>
          <cell r="H7">
            <v>0</v>
          </cell>
          <cell r="N7">
            <v>44428.247913370149</v>
          </cell>
          <cell r="Z7">
            <v>44428.286688730244</v>
          </cell>
        </row>
        <row r="8">
          <cell r="A8" t="str">
            <v>Sarrat de Matte</v>
          </cell>
          <cell r="C8">
            <v>10.914</v>
          </cell>
          <cell r="D8">
            <v>1890</v>
          </cell>
          <cell r="E8"/>
          <cell r="F8">
            <v>280</v>
          </cell>
          <cell r="G8">
            <v>1099</v>
          </cell>
          <cell r="H8">
            <v>0</v>
          </cell>
          <cell r="N8">
            <v>44428.259629621971</v>
          </cell>
          <cell r="Z8">
            <v>44428.309883038164</v>
          </cell>
        </row>
        <row r="9">
          <cell r="A9" t="str">
            <v>Cabane de Tortes</v>
          </cell>
          <cell r="C9">
            <v>12.138</v>
          </cell>
          <cell r="D9">
            <v>1810</v>
          </cell>
          <cell r="E9"/>
          <cell r="F9">
            <v>-80</v>
          </cell>
          <cell r="G9">
            <v>1099</v>
          </cell>
          <cell r="H9">
            <v>80</v>
          </cell>
          <cell r="N9">
            <v>44428.263186628363</v>
          </cell>
          <cell r="Z9">
            <v>44428.316924735693</v>
          </cell>
        </row>
        <row r="10">
          <cell r="A10" t="str">
            <v>Col de Portet</v>
          </cell>
          <cell r="C10">
            <v>14.382</v>
          </cell>
          <cell r="D10">
            <v>2214</v>
          </cell>
          <cell r="F10">
            <v>404</v>
          </cell>
          <cell r="G10">
            <v>1503</v>
          </cell>
          <cell r="H10">
            <v>80</v>
          </cell>
          <cell r="N10">
            <v>44428.277285938319</v>
          </cell>
          <cell r="Z10">
            <v>44428.344836711432</v>
          </cell>
        </row>
        <row r="12">
          <cell r="A12" t="str">
            <v>Corneblanque</v>
          </cell>
          <cell r="C12">
            <v>16.524000000000001</v>
          </cell>
          <cell r="D12">
            <v>2110</v>
          </cell>
          <cell r="E12"/>
          <cell r="F12">
            <v>71</v>
          </cell>
          <cell r="G12">
            <v>1574</v>
          </cell>
          <cell r="H12">
            <v>255</v>
          </cell>
          <cell r="N12">
            <v>44428.2864790108</v>
          </cell>
          <cell r="Z12">
            <v>44428.363035957853</v>
          </cell>
        </row>
        <row r="13">
          <cell r="A13" t="str">
            <v>Lac de Bastan</v>
          </cell>
          <cell r="C13">
            <v>18.666</v>
          </cell>
          <cell r="D13">
            <v>2200</v>
          </cell>
          <cell r="E13"/>
          <cell r="F13">
            <v>90</v>
          </cell>
          <cell r="G13">
            <v>1664</v>
          </cell>
          <cell r="H13">
            <v>255</v>
          </cell>
          <cell r="N13">
            <v>44428.29673226559</v>
          </cell>
          <cell r="Z13">
            <v>44428.383334014994</v>
          </cell>
        </row>
        <row r="14">
          <cell r="A14" t="str">
            <v>Refuge de Bastan</v>
          </cell>
          <cell r="C14">
            <v>19.614599999999996</v>
          </cell>
          <cell r="D14">
            <v>2248</v>
          </cell>
          <cell r="E14"/>
          <cell r="F14">
            <v>48</v>
          </cell>
          <cell r="G14">
            <v>1712</v>
          </cell>
          <cell r="H14">
            <v>255</v>
          </cell>
          <cell r="N14">
            <v>44428.301531379861</v>
          </cell>
          <cell r="Z14">
            <v>44428.392834675768</v>
          </cell>
        </row>
        <row r="15">
          <cell r="A15" t="str">
            <v>Col de Bastanet</v>
          </cell>
          <cell r="C15">
            <v>21.42</v>
          </cell>
          <cell r="D15">
            <v>2480</v>
          </cell>
          <cell r="E15" t="str">
            <v>C</v>
          </cell>
          <cell r="F15">
            <v>232</v>
          </cell>
          <cell r="G15">
            <v>1944</v>
          </cell>
          <cell r="H15">
            <v>255</v>
          </cell>
          <cell r="N15">
            <v>44428.317152772514</v>
          </cell>
          <cell r="Z15">
            <v>44428.423759872399</v>
          </cell>
        </row>
        <row r="16">
          <cell r="A16" t="str">
            <v>Lac de la Hourquette</v>
          </cell>
          <cell r="C16">
            <v>21.93</v>
          </cell>
          <cell r="D16">
            <v>2410</v>
          </cell>
          <cell r="E16"/>
          <cell r="F16">
            <v>-70</v>
          </cell>
          <cell r="G16">
            <v>1944</v>
          </cell>
          <cell r="H16">
            <v>325</v>
          </cell>
          <cell r="N16">
            <v>44428.319948197641</v>
          </cell>
          <cell r="Z16">
            <v>44428.429293890636</v>
          </cell>
        </row>
        <row r="17">
          <cell r="A17" t="str">
            <v>Refuge de Campana du Cloutou</v>
          </cell>
          <cell r="C17">
            <v>23.358000000000001</v>
          </cell>
          <cell r="D17">
            <v>2215</v>
          </cell>
          <cell r="E17"/>
          <cell r="F17">
            <v>-195</v>
          </cell>
          <cell r="G17">
            <v>1944</v>
          </cell>
          <cell r="H17">
            <v>520</v>
          </cell>
          <cell r="N17">
            <v>44428.326573339844</v>
          </cell>
          <cell r="Z17">
            <v>44428.442409483469</v>
          </cell>
        </row>
        <row r="18">
          <cell r="A18" t="str">
            <v>Lac de Gréziolles</v>
          </cell>
          <cell r="C18">
            <v>23.766000000000002</v>
          </cell>
          <cell r="D18">
            <v>2130</v>
          </cell>
          <cell r="E18"/>
          <cell r="F18">
            <v>-85</v>
          </cell>
          <cell r="G18">
            <v>1944</v>
          </cell>
          <cell r="H18">
            <v>605</v>
          </cell>
          <cell r="N18">
            <v>44428.329071065265</v>
          </cell>
          <cell r="Z18">
            <v>44428.447354154639</v>
          </cell>
        </row>
        <row r="19">
          <cell r="A19" t="str">
            <v>Cabane de Gréziolles</v>
          </cell>
          <cell r="C19">
            <v>25.092000000000002</v>
          </cell>
          <cell r="D19">
            <v>2130</v>
          </cell>
          <cell r="E19"/>
          <cell r="F19">
            <v>0</v>
          </cell>
          <cell r="G19">
            <v>1944</v>
          </cell>
          <cell r="H19">
            <v>605</v>
          </cell>
          <cell r="N19">
            <v>44428.333925754072</v>
          </cell>
          <cell r="Z19">
            <v>44428.456964834644</v>
          </cell>
        </row>
        <row r="20">
          <cell r="A20" t="str">
            <v>Hount Nègre</v>
          </cell>
          <cell r="C20">
            <v>26.724</v>
          </cell>
          <cell r="D20">
            <v>1855</v>
          </cell>
          <cell r="E20"/>
          <cell r="F20">
            <v>-275</v>
          </cell>
          <cell r="G20">
            <v>1944</v>
          </cell>
          <cell r="H20">
            <v>880</v>
          </cell>
          <cell r="N20">
            <v>44428.341934150048</v>
          </cell>
          <cell r="Z20">
            <v>44428.472818812952</v>
          </cell>
        </row>
        <row r="21">
          <cell r="A21" t="str">
            <v>Les Passet</v>
          </cell>
          <cell r="C21">
            <v>26.8</v>
          </cell>
          <cell r="D21">
            <v>1700</v>
          </cell>
          <cell r="E21"/>
          <cell r="F21">
            <v>-155</v>
          </cell>
          <cell r="G21">
            <v>1944</v>
          </cell>
          <cell r="H21">
            <v>1035</v>
          </cell>
          <cell r="N21">
            <v>44428.343873910075</v>
          </cell>
          <cell r="Z21">
            <v>44428.476658896965</v>
          </cell>
        </row>
        <row r="22">
          <cell r="A22" t="str">
            <v>Serpolet</v>
          </cell>
          <cell r="C22">
            <v>29.07</v>
          </cell>
          <cell r="D22">
            <v>2070</v>
          </cell>
          <cell r="E22"/>
          <cell r="F22">
            <v>370</v>
          </cell>
          <cell r="G22">
            <v>2314</v>
          </cell>
          <cell r="H22">
            <v>1035</v>
          </cell>
          <cell r="N22">
            <v>44428.370182088081</v>
          </cell>
          <cell r="Z22">
            <v>44428.528740398018</v>
          </cell>
        </row>
        <row r="23">
          <cell r="A23" t="str">
            <v>Téléski de la Pène Blanque</v>
          </cell>
          <cell r="C23">
            <v>29.886000000000003</v>
          </cell>
          <cell r="D23">
            <v>1835</v>
          </cell>
          <cell r="E23"/>
          <cell r="F23">
            <v>-235</v>
          </cell>
          <cell r="G23">
            <v>2314</v>
          </cell>
          <cell r="H23">
            <v>1270</v>
          </cell>
          <cell r="N23">
            <v>44428.374116026796</v>
          </cell>
          <cell r="Z23">
            <v>44428.536528297023</v>
          </cell>
        </row>
        <row r="24">
          <cell r="A24" t="str">
            <v>La Mongie</v>
          </cell>
          <cell r="C24">
            <v>30.497999999999998</v>
          </cell>
          <cell r="D24">
            <v>1735</v>
          </cell>
          <cell r="E24" t="str">
            <v>C/Petit Rav</v>
          </cell>
          <cell r="F24">
            <v>-100</v>
          </cell>
          <cell r="G24">
            <v>2314</v>
          </cell>
          <cell r="H24">
            <v>1370</v>
          </cell>
          <cell r="N24">
            <v>44428.376604952166</v>
          </cell>
          <cell r="Z24">
            <v>44428.541455546991</v>
          </cell>
          <cell r="AC24">
            <v>44428.541666666672</v>
          </cell>
        </row>
        <row r="25">
          <cell r="A25" t="str">
            <v>Coume l'Ayse</v>
          </cell>
          <cell r="C25">
            <v>34.272000000000006</v>
          </cell>
          <cell r="D25">
            <v>2364</v>
          </cell>
          <cell r="E25"/>
          <cell r="F25">
            <v>629</v>
          </cell>
          <cell r="G25">
            <v>2943</v>
          </cell>
          <cell r="H25">
            <v>1370</v>
          </cell>
          <cell r="N25">
            <v>44428.406634013401</v>
          </cell>
          <cell r="Z25">
            <v>44428.600903167579</v>
          </cell>
        </row>
        <row r="26">
          <cell r="A26" t="str">
            <v>Coume de Sencours</v>
          </cell>
          <cell r="C26">
            <v>34.475999999999999</v>
          </cell>
          <cell r="D26">
            <v>2340</v>
          </cell>
          <cell r="E26"/>
          <cell r="F26">
            <v>-24</v>
          </cell>
          <cell r="G26">
            <v>2943</v>
          </cell>
          <cell r="H26">
            <v>1394</v>
          </cell>
          <cell r="N26">
            <v>44428.407768466408</v>
          </cell>
          <cell r="Z26">
            <v>44428.603149009752</v>
          </cell>
        </row>
        <row r="27">
          <cell r="A27" t="str">
            <v>Courade Verde</v>
          </cell>
          <cell r="C27">
            <v>35.088000000000001</v>
          </cell>
          <cell r="D27">
            <v>2410</v>
          </cell>
          <cell r="E27"/>
          <cell r="F27">
            <v>70</v>
          </cell>
          <cell r="G27">
            <v>3013</v>
          </cell>
          <cell r="H27">
            <v>1394</v>
          </cell>
          <cell r="N27">
            <v>44428.413047617199</v>
          </cell>
          <cell r="Z27">
            <v>44428.613599984252</v>
          </cell>
        </row>
        <row r="28">
          <cell r="A28" t="str">
            <v>Coume du Pic</v>
          </cell>
          <cell r="C28">
            <v>35.292000000000002</v>
          </cell>
          <cell r="D28">
            <v>2350</v>
          </cell>
          <cell r="E28"/>
          <cell r="F28">
            <v>-60</v>
          </cell>
          <cell r="G28">
            <v>3013</v>
          </cell>
          <cell r="H28">
            <v>1454</v>
          </cell>
          <cell r="N28">
            <v>44428.414510967566</v>
          </cell>
          <cell r="Z28">
            <v>44428.616496934534</v>
          </cell>
        </row>
        <row r="29">
          <cell r="A29" t="str">
            <v>Col de Sencours</v>
          </cell>
          <cell r="C29">
            <v>35.904000000000003</v>
          </cell>
          <cell r="D29">
            <v>2370</v>
          </cell>
          <cell r="F29">
            <v>20</v>
          </cell>
          <cell r="G29">
            <v>3033</v>
          </cell>
          <cell r="H29">
            <v>1454</v>
          </cell>
          <cell r="N29">
            <v>44428.417195078066</v>
          </cell>
          <cell r="Z29">
            <v>44428.62181058657</v>
          </cell>
          <cell r="AC29">
            <v>44428.625</v>
          </cell>
        </row>
        <row r="30">
          <cell r="A30" t="str">
            <v>Pic du Midi</v>
          </cell>
          <cell r="C30">
            <v>39.372</v>
          </cell>
          <cell r="D30">
            <v>2876</v>
          </cell>
          <cell r="E30" t="str">
            <v>C</v>
          </cell>
          <cell r="F30">
            <v>506</v>
          </cell>
          <cell r="G30">
            <v>3539</v>
          </cell>
          <cell r="H30">
            <v>1454</v>
          </cell>
          <cell r="N30">
            <v>44428.438129102549</v>
          </cell>
          <cell r="Z30">
            <v>44428.663253039107</v>
          </cell>
          <cell r="AC30"/>
        </row>
        <row r="31">
          <cell r="A31" t="str">
            <v>Col de Sencours</v>
          </cell>
          <cell r="C31">
            <v>42.84</v>
          </cell>
          <cell r="D31">
            <v>2370</v>
          </cell>
          <cell r="E31" t="str">
            <v>C/Petit Rav</v>
          </cell>
          <cell r="F31">
            <v>-506</v>
          </cell>
          <cell r="G31">
            <v>3539</v>
          </cell>
          <cell r="H31">
            <v>1960</v>
          </cell>
          <cell r="N31">
            <v>44428.450741265791</v>
          </cell>
          <cell r="Z31">
            <v>44428.688220955672</v>
          </cell>
          <cell r="AC31">
            <v>44428.6875</v>
          </cell>
        </row>
        <row r="32">
          <cell r="A32" t="str">
            <v>Lac d'Oncet</v>
          </cell>
          <cell r="C32">
            <v>43.86</v>
          </cell>
          <cell r="D32">
            <v>2230</v>
          </cell>
          <cell r="E32"/>
          <cell r="F32">
            <v>-140</v>
          </cell>
          <cell r="G32">
            <v>3539</v>
          </cell>
          <cell r="H32">
            <v>2100</v>
          </cell>
          <cell r="N32">
            <v>44428.455345504495</v>
          </cell>
          <cell r="Z32">
            <v>44428.697335827208</v>
          </cell>
        </row>
        <row r="33">
          <cell r="A33" t="str">
            <v>Col de la Bonida</v>
          </cell>
          <cell r="C33">
            <v>45.186</v>
          </cell>
          <cell r="D33">
            <v>2315</v>
          </cell>
          <cell r="E33"/>
          <cell r="F33">
            <v>85</v>
          </cell>
          <cell r="G33">
            <v>3624</v>
          </cell>
          <cell r="H33">
            <v>2100</v>
          </cell>
          <cell r="N33">
            <v>44428.462466864017</v>
          </cell>
          <cell r="Z33">
            <v>44428.711433766381</v>
          </cell>
        </row>
        <row r="34">
          <cell r="A34" t="str">
            <v>Lac d'Aouda</v>
          </cell>
          <cell r="C34">
            <v>46.512</v>
          </cell>
          <cell r="D34">
            <v>2225</v>
          </cell>
          <cell r="E34"/>
          <cell r="F34">
            <v>-90</v>
          </cell>
          <cell r="G34">
            <v>3624</v>
          </cell>
          <cell r="H34">
            <v>2190</v>
          </cell>
          <cell r="N34">
            <v>44428.468369206676</v>
          </cell>
          <cell r="Z34">
            <v>44428.723118454902</v>
          </cell>
        </row>
        <row r="35">
          <cell r="A35" t="str">
            <v>Col d'Aoube</v>
          </cell>
          <cell r="C35">
            <v>47.327999999999996</v>
          </cell>
          <cell r="D35">
            <v>2375</v>
          </cell>
          <cell r="E35"/>
          <cell r="F35">
            <v>150</v>
          </cell>
          <cell r="G35">
            <v>3774</v>
          </cell>
          <cell r="H35">
            <v>2190</v>
          </cell>
          <cell r="N35">
            <v>44428.476294124754</v>
          </cell>
          <cell r="Z35">
            <v>44428.738807174559</v>
          </cell>
          <cell r="AC35">
            <v>44428.739583333336</v>
          </cell>
        </row>
        <row r="36">
          <cell r="A36" t="str">
            <v>Lac Bleu</v>
          </cell>
          <cell r="C36">
            <v>50.49</v>
          </cell>
          <cell r="D36">
            <v>1965</v>
          </cell>
          <cell r="E36"/>
          <cell r="F36">
            <v>-410</v>
          </cell>
          <cell r="G36">
            <v>3774</v>
          </cell>
          <cell r="H36">
            <v>2600</v>
          </cell>
          <cell r="N36">
            <v>44428.492010715425</v>
          </cell>
          <cell r="Z36">
            <v>44428.769920831815</v>
          </cell>
        </row>
        <row r="37">
          <cell r="A37" t="str">
            <v>Cabane de Bareilles</v>
          </cell>
          <cell r="C37">
            <v>52.326000000000001</v>
          </cell>
          <cell r="D37">
            <v>2020</v>
          </cell>
          <cell r="E37" t="str">
            <v>C</v>
          </cell>
          <cell r="F37">
            <v>55</v>
          </cell>
          <cell r="G37">
            <v>3829</v>
          </cell>
          <cell r="H37">
            <v>2600</v>
          </cell>
          <cell r="N37">
            <v>44428.500242988688</v>
          </cell>
          <cell r="Z37">
            <v>44428.7862180132</v>
          </cell>
        </row>
        <row r="38">
          <cell r="A38" t="str">
            <v>Col de Bareilles</v>
          </cell>
          <cell r="C38">
            <v>53.142000000000003</v>
          </cell>
          <cell r="D38">
            <v>2240</v>
          </cell>
          <cell r="E38"/>
          <cell r="F38">
            <v>220</v>
          </cell>
          <cell r="G38">
            <v>4049</v>
          </cell>
          <cell r="H38">
            <v>2600</v>
          </cell>
          <cell r="N38">
            <v>44428.510535160334</v>
          </cell>
          <cell r="Z38">
            <v>44428.806593112851</v>
          </cell>
        </row>
        <row r="39">
          <cell r="A39" t="str">
            <v>lac d'Ourrec</v>
          </cell>
          <cell r="C39">
            <v>55.997999999999998</v>
          </cell>
          <cell r="D39">
            <v>1675</v>
          </cell>
          <cell r="E39" t="str">
            <v>eau</v>
          </cell>
          <cell r="F39">
            <v>-565</v>
          </cell>
          <cell r="G39">
            <v>4049</v>
          </cell>
          <cell r="H39">
            <v>3165</v>
          </cell>
          <cell r="N39">
            <v>44428.525089200462</v>
          </cell>
          <cell r="Z39">
            <v>44428.835405304104</v>
          </cell>
        </row>
        <row r="40">
          <cell r="A40" t="str">
            <v>Hourquette d'Ouscouaou</v>
          </cell>
          <cell r="C40">
            <v>57.425999999999995</v>
          </cell>
          <cell r="D40">
            <v>1875</v>
          </cell>
          <cell r="E40"/>
          <cell r="F40">
            <v>200</v>
          </cell>
          <cell r="G40">
            <v>4249</v>
          </cell>
          <cell r="H40">
            <v>3165</v>
          </cell>
          <cell r="N40">
            <v>44428.536227699187</v>
          </cell>
          <cell r="Z40">
            <v>44428.857455851765</v>
          </cell>
        </row>
        <row r="41">
          <cell r="A41" t="str">
            <v>Col de Moulata</v>
          </cell>
          <cell r="C41">
            <v>60.485999999999997</v>
          </cell>
          <cell r="D41">
            <v>1680</v>
          </cell>
          <cell r="F41">
            <v>-195</v>
          </cell>
          <cell r="G41">
            <v>4249</v>
          </cell>
          <cell r="H41">
            <v>3360</v>
          </cell>
          <cell r="N41">
            <v>44428.548990779935</v>
          </cell>
          <cell r="Z41">
            <v>44428.88272253512</v>
          </cell>
        </row>
        <row r="42">
          <cell r="A42" t="str">
            <v>Hautacam</v>
          </cell>
          <cell r="C42">
            <v>62.118000000000002</v>
          </cell>
          <cell r="D42">
            <v>1515</v>
          </cell>
          <cell r="E42" t="str">
            <v>C/Petit Rav</v>
          </cell>
          <cell r="F42">
            <v>-165</v>
          </cell>
          <cell r="G42">
            <v>4249</v>
          </cell>
          <cell r="H42">
            <v>3525</v>
          </cell>
          <cell r="N42">
            <v>44428.555565910174</v>
          </cell>
          <cell r="Z42">
            <v>44428.895739120773</v>
          </cell>
          <cell r="AC42">
            <v>44428.895833333336</v>
          </cell>
        </row>
        <row r="43">
          <cell r="A43" t="str">
            <v>Ruisseau de Lisey</v>
          </cell>
          <cell r="C43">
            <v>66.81</v>
          </cell>
          <cell r="D43">
            <v>1050</v>
          </cell>
          <cell r="E43"/>
          <cell r="F43">
            <v>-465</v>
          </cell>
          <cell r="G43">
            <v>4249</v>
          </cell>
          <cell r="H43">
            <v>3990</v>
          </cell>
          <cell r="N43">
            <v>44428.574469748062</v>
          </cell>
          <cell r="Z43">
            <v>44428.933162474561</v>
          </cell>
        </row>
        <row r="44">
          <cell r="A44" t="str">
            <v>Villelongue</v>
          </cell>
          <cell r="C44">
            <v>71.195999999999998</v>
          </cell>
          <cell r="D44">
            <v>530</v>
          </cell>
          <cell r="E44"/>
          <cell r="F44">
            <v>-520</v>
          </cell>
          <cell r="G44">
            <v>4249</v>
          </cell>
          <cell r="H44">
            <v>4510</v>
          </cell>
          <cell r="N44">
            <v>44428.592891538203</v>
          </cell>
          <cell r="Z44">
            <v>44428.969631533066</v>
          </cell>
        </row>
        <row r="45">
          <cell r="A45" t="str">
            <v>D921</v>
          </cell>
          <cell r="C45">
            <v>73.542000000000002</v>
          </cell>
          <cell r="D45">
            <v>485</v>
          </cell>
          <cell r="E45"/>
          <cell r="F45">
            <v>-45</v>
          </cell>
          <cell r="G45">
            <v>4249</v>
          </cell>
          <cell r="H45">
            <v>4555</v>
          </cell>
          <cell r="N45">
            <v>44428.601240160242</v>
          </cell>
          <cell r="Z45">
            <v>44428.986159046581</v>
          </cell>
          <cell r="AC45"/>
        </row>
        <row r="46">
          <cell r="A46" t="str">
            <v>Haut conduite forcée</v>
          </cell>
          <cell r="C46">
            <v>73.848000000000013</v>
          </cell>
          <cell r="D46">
            <v>540</v>
          </cell>
          <cell r="E46"/>
          <cell r="F46">
            <v>55</v>
          </cell>
          <cell r="G46">
            <v>4304</v>
          </cell>
          <cell r="H46">
            <v>4555</v>
          </cell>
          <cell r="N46">
            <v>44428.604378307122</v>
          </cell>
          <cell r="Z46">
            <v>44428.992371540655</v>
          </cell>
        </row>
        <row r="47">
          <cell r="A47" t="str">
            <v>Pierrefitte Entrée</v>
          </cell>
          <cell r="C47">
            <v>74.97</v>
          </cell>
          <cell r="D47">
            <v>487</v>
          </cell>
          <cell r="E47" t="str">
            <v>C/Gros Rav</v>
          </cell>
          <cell r="F47">
            <v>-53</v>
          </cell>
          <cell r="G47">
            <v>4304</v>
          </cell>
          <cell r="H47">
            <v>4608</v>
          </cell>
          <cell r="N47">
            <v>44428.608141213008</v>
          </cell>
          <cell r="Z47">
            <v>44428.999820851168</v>
          </cell>
          <cell r="AC47">
            <v>44429</v>
          </cell>
        </row>
        <row r="48">
          <cell r="A48" t="str">
            <v>Pierrefitte Sortie</v>
          </cell>
          <cell r="C48">
            <v>74.97</v>
          </cell>
          <cell r="D48">
            <v>487</v>
          </cell>
          <cell r="E48" t="str">
            <v>C</v>
          </cell>
          <cell r="F48">
            <v>0</v>
          </cell>
          <cell r="G48">
            <v>4304</v>
          </cell>
          <cell r="H48">
            <v>4608</v>
          </cell>
          <cell r="N48">
            <v>44428.608141213008</v>
          </cell>
          <cell r="Z48">
            <v>44429.020654184504</v>
          </cell>
          <cell r="AC48">
            <v>44429.020833333336</v>
          </cell>
        </row>
        <row r="49">
          <cell r="A49" t="str">
            <v>Fin route réservoir</v>
          </cell>
          <cell r="C49">
            <v>78.03</v>
          </cell>
          <cell r="D49">
            <v>810</v>
          </cell>
          <cell r="E49"/>
          <cell r="F49">
            <v>323</v>
          </cell>
          <cell r="G49">
            <v>4627</v>
          </cell>
          <cell r="H49">
            <v>4608</v>
          </cell>
          <cell r="N49">
            <v>44428.629800961287</v>
          </cell>
          <cell r="Z49">
            <v>44429.063533330402</v>
          </cell>
        </row>
        <row r="50">
          <cell r="A50" t="str">
            <v>Virage Viscos</v>
          </cell>
          <cell r="C50">
            <v>82.721999999999994</v>
          </cell>
          <cell r="D50">
            <v>1050</v>
          </cell>
          <cell r="E50"/>
          <cell r="F50">
            <v>240</v>
          </cell>
          <cell r="G50">
            <v>4867</v>
          </cell>
          <cell r="H50">
            <v>4608</v>
          </cell>
          <cell r="N50">
            <v>44428.658023721648</v>
          </cell>
          <cell r="Z50">
            <v>44429.119405072008</v>
          </cell>
        </row>
        <row r="51">
          <cell r="A51" t="str">
            <v>Cabane du Boussu</v>
          </cell>
          <cell r="C51">
            <v>85.271999999999991</v>
          </cell>
          <cell r="D51">
            <v>1640</v>
          </cell>
          <cell r="E51"/>
          <cell r="F51">
            <v>590</v>
          </cell>
          <cell r="G51">
            <v>5457</v>
          </cell>
          <cell r="H51">
            <v>4608</v>
          </cell>
          <cell r="N51">
            <v>44428.686644616602</v>
          </cell>
          <cell r="Z51">
            <v>44429.176064988569</v>
          </cell>
        </row>
        <row r="52">
          <cell r="A52" t="str">
            <v>Cabane de Conques</v>
          </cell>
          <cell r="C52">
            <v>87.311999999999998</v>
          </cell>
          <cell r="D52">
            <v>1780</v>
          </cell>
          <cell r="E52" t="str">
            <v>C/Petit Rav</v>
          </cell>
          <cell r="F52">
            <v>140</v>
          </cell>
          <cell r="G52">
            <v>5597</v>
          </cell>
          <cell r="H52">
            <v>4608</v>
          </cell>
          <cell r="N52">
            <v>44428.699268701079</v>
          </cell>
          <cell r="Z52">
            <v>44429.201056505233</v>
          </cell>
          <cell r="AC52">
            <v>44429.208333333336</v>
          </cell>
        </row>
        <row r="53">
          <cell r="A53" t="str">
            <v>Col de Riou</v>
          </cell>
          <cell r="C53">
            <v>89.14800000000001</v>
          </cell>
          <cell r="D53">
            <v>1949</v>
          </cell>
          <cell r="E53"/>
          <cell r="F53">
            <v>169</v>
          </cell>
          <cell r="G53">
            <v>5766</v>
          </cell>
          <cell r="H53">
            <v>4608</v>
          </cell>
          <cell r="N53">
            <v>44428.712086889973</v>
          </cell>
          <cell r="Z53">
            <v>44429.226432284515</v>
          </cell>
        </row>
        <row r="54">
          <cell r="A54" t="str">
            <v>Bas Canceru</v>
          </cell>
          <cell r="C54">
            <v>95.471999999999994</v>
          </cell>
          <cell r="D54">
            <v>860</v>
          </cell>
          <cell r="E54"/>
          <cell r="F54">
            <v>-1089</v>
          </cell>
          <cell r="G54">
            <v>5766</v>
          </cell>
          <cell r="H54">
            <v>5697</v>
          </cell>
          <cell r="N54">
            <v>44428.746495578845</v>
          </cell>
          <cell r="Z54">
            <v>44429.29455012094</v>
          </cell>
        </row>
        <row r="55">
          <cell r="A55" t="str">
            <v>Cauterets</v>
          </cell>
          <cell r="C55">
            <v>97.308000000000007</v>
          </cell>
          <cell r="D55">
            <v>940</v>
          </cell>
          <cell r="E55" t="str">
            <v>C/Petit Rav</v>
          </cell>
          <cell r="F55">
            <v>80</v>
          </cell>
          <cell r="G55">
            <v>5846</v>
          </cell>
          <cell r="H55">
            <v>5697</v>
          </cell>
          <cell r="N55">
            <v>44428.755674730513</v>
          </cell>
          <cell r="Z55">
            <v>44429.312721808739</v>
          </cell>
          <cell r="AC55">
            <v>44429.3125</v>
          </cell>
        </row>
        <row r="56">
          <cell r="A56" t="str">
            <v>Cabane du Bousquet</v>
          </cell>
          <cell r="C56">
            <v>98.531999999999996</v>
          </cell>
          <cell r="D56">
            <v>1050</v>
          </cell>
          <cell r="E56"/>
          <cell r="F56">
            <v>110</v>
          </cell>
          <cell r="G56">
            <v>5956</v>
          </cell>
          <cell r="H56">
            <v>5697</v>
          </cell>
          <cell r="N56">
            <v>44428.763511345933</v>
          </cell>
          <cell r="Z56">
            <v>44429.328235718305</v>
          </cell>
        </row>
        <row r="57">
          <cell r="A57" t="str">
            <v>Plateau du Lisey</v>
          </cell>
          <cell r="C57">
            <v>102.61199999999999</v>
          </cell>
          <cell r="D57">
            <v>1615</v>
          </cell>
          <cell r="E57"/>
          <cell r="F57">
            <v>565</v>
          </cell>
          <cell r="G57">
            <v>6521</v>
          </cell>
          <cell r="H57">
            <v>5697</v>
          </cell>
          <cell r="N57">
            <v>44428.795671232867</v>
          </cell>
          <cell r="Z57">
            <v>44429.39190166982</v>
          </cell>
        </row>
        <row r="58">
          <cell r="A58" t="str">
            <v>Col du Lisey</v>
          </cell>
          <cell r="C58">
            <v>104.652</v>
          </cell>
          <cell r="D58">
            <v>2090</v>
          </cell>
          <cell r="E58"/>
          <cell r="F58">
            <v>475</v>
          </cell>
          <cell r="G58">
            <v>6996</v>
          </cell>
          <cell r="H58">
            <v>5697</v>
          </cell>
          <cell r="N58">
            <v>44428.822806651602</v>
          </cell>
          <cell r="Z58">
            <v>44429.445620834224</v>
          </cell>
        </row>
        <row r="59">
          <cell r="A59" t="str">
            <v>Aulian</v>
          </cell>
          <cell r="C59">
            <v>106.182</v>
          </cell>
          <cell r="D59">
            <v>1710</v>
          </cell>
          <cell r="E59" t="str">
            <v>C/Petit Rav</v>
          </cell>
          <cell r="F59">
            <v>-380</v>
          </cell>
          <cell r="G59">
            <v>6996</v>
          </cell>
          <cell r="H59">
            <v>6077</v>
          </cell>
          <cell r="N59">
            <v>44428.831634205737</v>
          </cell>
          <cell r="Z59">
            <v>44429.463096475069</v>
          </cell>
        </row>
        <row r="60">
          <cell r="A60" t="str">
            <v>Grust</v>
          </cell>
          <cell r="C60">
            <v>110.46599999999999</v>
          </cell>
          <cell r="D60">
            <v>1030</v>
          </cell>
          <cell r="E60"/>
          <cell r="F60">
            <v>-680</v>
          </cell>
          <cell r="G60">
            <v>6996</v>
          </cell>
          <cell r="H60">
            <v>6757</v>
          </cell>
          <cell r="N60">
            <v>44428.855917205197</v>
          </cell>
          <cell r="Z60">
            <v>44429.511168791658</v>
          </cell>
        </row>
        <row r="61">
          <cell r="A61" t="str">
            <v>Sazos</v>
          </cell>
          <cell r="C61">
            <v>111.996</v>
          </cell>
          <cell r="D61">
            <v>850</v>
          </cell>
          <cell r="E61"/>
          <cell r="F61">
            <v>-180</v>
          </cell>
          <cell r="G61">
            <v>6996</v>
          </cell>
          <cell r="H61">
            <v>6937</v>
          </cell>
          <cell r="N61">
            <v>44428.864150441288</v>
          </cell>
          <cell r="Z61">
            <v>44429.52746787911</v>
          </cell>
        </row>
        <row r="62">
          <cell r="A62" t="str">
            <v>Mairie de Sassis</v>
          </cell>
          <cell r="C62">
            <v>113.11800000000001</v>
          </cell>
          <cell r="D62">
            <v>658</v>
          </cell>
          <cell r="E62"/>
          <cell r="F62">
            <v>-192</v>
          </cell>
          <cell r="G62">
            <v>6996</v>
          </cell>
          <cell r="H62">
            <v>7129</v>
          </cell>
          <cell r="N62">
            <v>44428.869420857256</v>
          </cell>
          <cell r="Z62">
            <v>44429.537901561547</v>
          </cell>
        </row>
        <row r="63">
          <cell r="A63" t="str">
            <v>Luz Saint Sauveur Entrée</v>
          </cell>
          <cell r="C63">
            <v>114.64800000000001</v>
          </cell>
          <cell r="D63">
            <v>695</v>
          </cell>
          <cell r="E63" t="str">
            <v>C/Gros Rav</v>
          </cell>
          <cell r="F63">
            <v>37</v>
          </cell>
          <cell r="G63">
            <v>7033</v>
          </cell>
          <cell r="H63">
            <v>7129</v>
          </cell>
          <cell r="N63">
            <v>44428.875828313016</v>
          </cell>
          <cell r="Z63">
            <v>44429.550586207137</v>
          </cell>
          <cell r="AC63">
            <v>44429.552083333336</v>
          </cell>
        </row>
        <row r="64">
          <cell r="A64" t="str">
            <v>Luz Saint Sauveur Sortie</v>
          </cell>
          <cell r="C64">
            <v>114.64800000000001</v>
          </cell>
          <cell r="D64">
            <v>695</v>
          </cell>
          <cell r="E64" t="str">
            <v>C</v>
          </cell>
          <cell r="F64">
            <v>0</v>
          </cell>
          <cell r="G64">
            <v>7033</v>
          </cell>
          <cell r="H64">
            <v>7129</v>
          </cell>
          <cell r="N64">
            <v>44428.875828313016</v>
          </cell>
          <cell r="Z64">
            <v>44429.571419540473</v>
          </cell>
          <cell r="AC64">
            <v>44429.572916666672</v>
          </cell>
        </row>
        <row r="65">
          <cell r="A65" t="str">
            <v>Soubralets</v>
          </cell>
          <cell r="C65">
            <v>118.83</v>
          </cell>
          <cell r="D65">
            <v>1405</v>
          </cell>
          <cell r="E65"/>
          <cell r="F65">
            <v>710</v>
          </cell>
          <cell r="G65">
            <v>7743</v>
          </cell>
          <cell r="H65">
            <v>7129</v>
          </cell>
          <cell r="N65">
            <v>44428.919226991675</v>
          </cell>
          <cell r="Z65">
            <v>44429.657334586671</v>
          </cell>
        </row>
        <row r="66">
          <cell r="A66" t="str">
            <v>Ruisseau de Bolou</v>
          </cell>
          <cell r="C66">
            <v>121.89</v>
          </cell>
          <cell r="D66">
            <v>1470</v>
          </cell>
          <cell r="E66"/>
          <cell r="F66">
            <v>65</v>
          </cell>
          <cell r="G66">
            <v>7808</v>
          </cell>
          <cell r="H66">
            <v>7129</v>
          </cell>
          <cell r="N66">
            <v>44428.93533646487</v>
          </cell>
          <cell r="Z66">
            <v>44429.689226021539</v>
          </cell>
        </row>
        <row r="67">
          <cell r="A67" t="str">
            <v>Route Artiguette</v>
          </cell>
          <cell r="C67">
            <v>124.746</v>
          </cell>
          <cell r="D67">
            <v>1415</v>
          </cell>
          <cell r="E67"/>
          <cell r="F67">
            <v>-55</v>
          </cell>
          <cell r="G67">
            <v>7808</v>
          </cell>
          <cell r="H67">
            <v>7184</v>
          </cell>
          <cell r="N67">
            <v>44428.948793209391</v>
          </cell>
          <cell r="Z67">
            <v>44429.715865930011</v>
          </cell>
        </row>
        <row r="68">
          <cell r="A68" t="str">
            <v>Route Lienz</v>
          </cell>
          <cell r="C68">
            <v>126.68400000000001</v>
          </cell>
          <cell r="D68">
            <v>1546</v>
          </cell>
          <cell r="E68"/>
          <cell r="F68">
            <v>131</v>
          </cell>
          <cell r="G68">
            <v>7939</v>
          </cell>
          <cell r="H68">
            <v>7184</v>
          </cell>
          <cell r="N68">
            <v>44428.961069912162</v>
          </cell>
          <cell r="Z68">
            <v>44429.740169745659</v>
          </cell>
        </row>
        <row r="69">
          <cell r="A69" t="str">
            <v>Route Tourmalet</v>
          </cell>
          <cell r="C69">
            <v>129.54</v>
          </cell>
          <cell r="D69">
            <v>1430</v>
          </cell>
          <cell r="E69"/>
          <cell r="F69">
            <v>-116</v>
          </cell>
          <cell r="G69">
            <v>7939</v>
          </cell>
          <cell r="H69">
            <v>7300</v>
          </cell>
          <cell r="N69">
            <v>44428.973845697532</v>
          </cell>
          <cell r="Z69">
            <v>44429.765461579977</v>
          </cell>
        </row>
        <row r="70">
          <cell r="A70" t="str">
            <v>Tournaboup Entrée</v>
          </cell>
          <cell r="C70">
            <v>130.25400000000002</v>
          </cell>
          <cell r="D70">
            <v>1460</v>
          </cell>
          <cell r="E70" t="str">
            <v>C/Petit Rav</v>
          </cell>
          <cell r="F70">
            <v>30</v>
          </cell>
          <cell r="G70">
            <v>7969</v>
          </cell>
          <cell r="H70">
            <v>7300</v>
          </cell>
          <cell r="N70">
            <v>44428.977818417363</v>
          </cell>
          <cell r="Z70">
            <v>44429.773326252784</v>
          </cell>
          <cell r="AC70">
            <v>44429.78125</v>
          </cell>
        </row>
        <row r="71">
          <cell r="A71" t="str">
            <v>Tournaboup Sortie</v>
          </cell>
          <cell r="C71">
            <v>130.25400000000002</v>
          </cell>
          <cell r="D71">
            <v>1460</v>
          </cell>
          <cell r="E71" t="str">
            <v>C</v>
          </cell>
          <cell r="F71">
            <v>0</v>
          </cell>
          <cell r="G71">
            <v>7969</v>
          </cell>
          <cell r="H71">
            <v>7300</v>
          </cell>
          <cell r="N71">
            <v>44428.977818417363</v>
          </cell>
          <cell r="Z71">
            <v>44429.794159586119</v>
          </cell>
          <cell r="AC71">
            <v>44429.802083333336</v>
          </cell>
        </row>
        <row r="72">
          <cell r="A72" t="str">
            <v>Pountou</v>
          </cell>
          <cell r="C72">
            <v>132.804</v>
          </cell>
          <cell r="D72">
            <v>1750</v>
          </cell>
          <cell r="E72"/>
          <cell r="F72">
            <v>290</v>
          </cell>
          <cell r="G72">
            <v>8259</v>
          </cell>
          <cell r="H72">
            <v>7300</v>
          </cell>
          <cell r="N72">
            <v>44429.000397371266</v>
          </cell>
          <cell r="Z72">
            <v>44429.838858455478</v>
          </cell>
        </row>
        <row r="73">
          <cell r="A73" t="str">
            <v>Cabane de la Pègue</v>
          </cell>
          <cell r="C73">
            <v>135.35399999999998</v>
          </cell>
          <cell r="D73">
            <v>1995</v>
          </cell>
          <cell r="E73"/>
          <cell r="F73">
            <v>245</v>
          </cell>
          <cell r="G73">
            <v>8504</v>
          </cell>
          <cell r="H73">
            <v>7300</v>
          </cell>
          <cell r="N73">
            <v>44429.02789577697</v>
          </cell>
          <cell r="Z73">
            <v>44429.893296214163</v>
          </cell>
        </row>
        <row r="74">
          <cell r="A74" t="str">
            <v>Cabane d'Aygues cluses</v>
          </cell>
          <cell r="C74">
            <v>136.78200000000001</v>
          </cell>
          <cell r="D74">
            <v>2156</v>
          </cell>
          <cell r="E74" t="str">
            <v>C/Petit Rav</v>
          </cell>
          <cell r="F74">
            <v>161</v>
          </cell>
          <cell r="G74">
            <v>8665</v>
          </cell>
          <cell r="H74">
            <v>7300</v>
          </cell>
          <cell r="N74">
            <v>44429.04469052115</v>
          </cell>
          <cell r="Z74">
            <v>44429.926544259193</v>
          </cell>
          <cell r="AC74">
            <v>44429.927083333336</v>
          </cell>
        </row>
        <row r="75">
          <cell r="A75" t="str">
            <v>Hourquette Nère</v>
          </cell>
          <cell r="C75">
            <v>138.92399999999998</v>
          </cell>
          <cell r="D75">
            <v>2465</v>
          </cell>
          <cell r="E75" t="str">
            <v>C</v>
          </cell>
          <cell r="F75">
            <v>309</v>
          </cell>
          <cell r="G75">
            <v>8974</v>
          </cell>
          <cell r="H75">
            <v>7300</v>
          </cell>
          <cell r="N75">
            <v>44429.066826613205</v>
          </cell>
          <cell r="Z75">
            <v>44429.970366408401</v>
          </cell>
        </row>
        <row r="76">
          <cell r="A76" t="str">
            <v>Lac de Port Bielh</v>
          </cell>
          <cell r="C76">
            <v>140.352</v>
          </cell>
          <cell r="D76">
            <v>2290</v>
          </cell>
          <cell r="E76"/>
          <cell r="F76">
            <v>-175</v>
          </cell>
          <cell r="G76">
            <v>8974</v>
          </cell>
          <cell r="H76">
            <v>7475</v>
          </cell>
          <cell r="N76">
            <v>44429.075453796111</v>
          </cell>
          <cell r="Z76">
            <v>44429.9874453804</v>
          </cell>
        </row>
        <row r="77">
          <cell r="A77" t="str">
            <v>Laquets Coste Queillere</v>
          </cell>
          <cell r="C77">
            <v>141.57600000000002</v>
          </cell>
          <cell r="D77">
            <v>2110</v>
          </cell>
          <cell r="E77"/>
          <cell r="F77">
            <v>-180</v>
          </cell>
          <cell r="G77">
            <v>8974</v>
          </cell>
          <cell r="H77">
            <v>7655</v>
          </cell>
          <cell r="N77">
            <v>44429.083173505074</v>
          </cell>
          <cell r="Z77">
            <v>44430.002727853796</v>
          </cell>
        </row>
        <row r="78">
          <cell r="A78" t="str">
            <v>Cabane de Lude</v>
          </cell>
          <cell r="C78">
            <v>144.33000000000001</v>
          </cell>
          <cell r="D78">
            <v>1880</v>
          </cell>
          <cell r="E78"/>
          <cell r="F78">
            <v>-230</v>
          </cell>
          <cell r="G78">
            <v>8974</v>
          </cell>
          <cell r="H78">
            <v>7885</v>
          </cell>
          <cell r="N78">
            <v>44429.103616396889</v>
          </cell>
          <cell r="Z78">
            <v>44430.043198025895</v>
          </cell>
        </row>
        <row r="79">
          <cell r="A79" t="str">
            <v>Restaurant Merlans</v>
          </cell>
          <cell r="C79">
            <v>146.88</v>
          </cell>
          <cell r="D79">
            <v>2039</v>
          </cell>
          <cell r="E79" t="str">
            <v>C/Petit Rav</v>
          </cell>
          <cell r="F79">
            <v>159</v>
          </cell>
          <cell r="G79">
            <v>9133</v>
          </cell>
          <cell r="H79">
            <v>7885</v>
          </cell>
          <cell r="N79">
            <v>44429.12440247355</v>
          </cell>
          <cell r="Z79">
            <v>44430.084347590615</v>
          </cell>
          <cell r="AC79">
            <v>44430.09375</v>
          </cell>
        </row>
        <row r="80">
          <cell r="A80" t="str">
            <v>Col de Portet</v>
          </cell>
          <cell r="C80">
            <v>148.30800000000002</v>
          </cell>
          <cell r="D80">
            <v>2214</v>
          </cell>
          <cell r="E80"/>
          <cell r="F80">
            <v>175</v>
          </cell>
          <cell r="G80">
            <v>9308</v>
          </cell>
          <cell r="H80">
            <v>7885</v>
          </cell>
          <cell r="N80">
            <v>44429.135707488858</v>
          </cell>
          <cell r="Z80">
            <v>44430.106727786108</v>
          </cell>
        </row>
        <row r="81">
          <cell r="A81" t="str">
            <v>Cap de Pède</v>
          </cell>
          <cell r="C81">
            <v>154.02000000000001</v>
          </cell>
          <cell r="D81">
            <v>1606</v>
          </cell>
          <cell r="E81"/>
          <cell r="F81">
            <v>-608</v>
          </cell>
          <cell r="G81">
            <v>9308</v>
          </cell>
          <cell r="H81">
            <v>8493</v>
          </cell>
          <cell r="N81">
            <v>44429.170526163965</v>
          </cell>
          <cell r="Z81">
            <v>44430.175657259824</v>
          </cell>
        </row>
        <row r="82">
          <cell r="A82" t="str">
            <v>Soulan</v>
          </cell>
          <cell r="C82">
            <v>155.346</v>
          </cell>
          <cell r="D82">
            <v>1325</v>
          </cell>
          <cell r="E82"/>
          <cell r="F82">
            <v>-281</v>
          </cell>
          <cell r="G82">
            <v>9308</v>
          </cell>
          <cell r="H82">
            <v>8774</v>
          </cell>
          <cell r="N82">
            <v>44429.180185801793</v>
          </cell>
          <cell r="Z82">
            <v>44430.194780151476</v>
          </cell>
        </row>
        <row r="83">
          <cell r="A83" t="str">
            <v>Vignec</v>
          </cell>
          <cell r="C83">
            <v>158.81399999999999</v>
          </cell>
          <cell r="D83">
            <v>823</v>
          </cell>
          <cell r="E83"/>
          <cell r="F83">
            <v>-502</v>
          </cell>
          <cell r="G83">
            <v>9308</v>
          </cell>
          <cell r="H83">
            <v>9276</v>
          </cell>
          <cell r="N83">
            <v>44429.20087961961</v>
          </cell>
          <cell r="Z83">
            <v>44430.235747074163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B51A-CCAF-40F1-A80A-7B8888DA5B68}">
  <sheetPr>
    <pageSetUpPr fitToPage="1"/>
  </sheetPr>
  <dimension ref="B4:K85"/>
  <sheetViews>
    <sheetView tabSelected="1" topLeftCell="A70" zoomScale="80" workbookViewId="0">
      <selection activeCell="K85" sqref="B4:K85"/>
    </sheetView>
  </sheetViews>
  <sheetFormatPr baseColWidth="10" defaultColWidth="11.453125" defaultRowHeight="12.5" x14ac:dyDescent="0.25"/>
  <cols>
    <col min="2" max="2" width="23.81640625" customWidth="1"/>
    <col min="3" max="3" width="6.1796875" customWidth="1"/>
    <col min="4" max="4" width="7.1796875" customWidth="1"/>
    <col min="5" max="5" width="12.26953125" customWidth="1"/>
    <col min="6" max="6" width="8.26953125" customWidth="1"/>
    <col min="7" max="7" width="9.54296875" customWidth="1"/>
    <col min="8" max="8" width="9.1796875" customWidth="1"/>
    <col min="9" max="9" width="7.7265625" customWidth="1"/>
    <col min="10" max="10" width="8.1796875" customWidth="1"/>
    <col min="11" max="11" width="9.7265625" customWidth="1"/>
  </cols>
  <sheetData>
    <row r="4" spans="2:11" ht="38.25" customHeight="1" x14ac:dyDescent="0.3"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</row>
    <row r="5" spans="2:11" ht="52" x14ac:dyDescent="0.3">
      <c r="B5" s="1" t="s">
        <v>0</v>
      </c>
      <c r="C5" s="1" t="s">
        <v>1</v>
      </c>
      <c r="D5" s="1" t="s">
        <v>2</v>
      </c>
      <c r="E5" s="1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</row>
    <row r="6" spans="2:11" ht="38.5" customHeight="1" x14ac:dyDescent="0.3">
      <c r="B6" s="1" t="s">
        <v>17</v>
      </c>
      <c r="C6" s="1" t="s">
        <v>1</v>
      </c>
      <c r="D6" s="1" t="s">
        <v>18</v>
      </c>
      <c r="E6" s="1" t="s">
        <v>19</v>
      </c>
      <c r="F6" s="2" t="s">
        <v>20</v>
      </c>
      <c r="G6" s="2" t="s">
        <v>21</v>
      </c>
      <c r="H6" s="2" t="s">
        <v>22</v>
      </c>
      <c r="I6" s="2" t="s">
        <v>23</v>
      </c>
      <c r="J6" s="2" t="s">
        <v>24</v>
      </c>
      <c r="K6" s="2" t="s">
        <v>25</v>
      </c>
    </row>
    <row r="7" spans="2:11" x14ac:dyDescent="0.25">
      <c r="B7" s="3" t="str">
        <f>'[1]Ultra 160_2021'!A4</f>
        <v>Vielle Aure</v>
      </c>
      <c r="C7" s="4">
        <f>'[1]Ultra 160_2021'!C4</f>
        <v>0</v>
      </c>
      <c r="D7" s="3">
        <f>'[1]Ultra 160_2021'!D4</f>
        <v>791</v>
      </c>
      <c r="E7" s="3" t="str">
        <f>IF(OR('[1]Ultra 160_2021'!E4="",'[1]Ultra 160_2021'!E4="C"),"",IF('[1]Ultra 160_2021'!E4="C/Départ","Départ",IF('[1]Ultra 160_2021'!E4="C/Petit Rav","Petit Rav",IF('[1]Ultra 160_2021'!E4="C/Gros Rav","Gros Rav",IF('[1]Ultra 160_2021'!E4="A","Alerte",IF(OR('[1]Ultra 160_2021'!E4="C/Eau",'[1]Ultra 160_2021'!E4="Eau"),"Eau",IF('[1]Ultra 160_2021'!E4="Petit Rav","Petit Rav","")))))))</f>
        <v>Départ</v>
      </c>
      <c r="F7" s="5">
        <f>'[1]Ultra 160_2021'!F4</f>
        <v>0</v>
      </c>
      <c r="G7" s="5">
        <f>'[1]Ultra 160_2021'!G4</f>
        <v>0</v>
      </c>
      <c r="H7" s="5">
        <f>'[1]Ultra 160_2021'!H4</f>
        <v>0</v>
      </c>
      <c r="I7" s="6">
        <f>'[1]Ultra 160_2021'!N4</f>
        <v>44428.208333333336</v>
      </c>
      <c r="J7" s="6">
        <f>'[1]Ultra 160_2021'!Z4</f>
        <v>44428.208333333336</v>
      </c>
      <c r="K7" s="6" t="str">
        <f>IF('[1]Ultra 160_2021'!AC4="","",'[1]Ultra 160_2021'!AC4)</f>
        <v/>
      </c>
    </row>
    <row r="8" spans="2:11" x14ac:dyDescent="0.25">
      <c r="B8" s="3" t="str">
        <f>'[1]Ultra 160_2021'!A5</f>
        <v>Vignec</v>
      </c>
      <c r="C8" s="4">
        <f>'[1]Ultra 160_2021'!C5</f>
        <v>2.04</v>
      </c>
      <c r="D8" s="3">
        <f>'[1]Ultra 160_2021'!D5</f>
        <v>823</v>
      </c>
      <c r="E8" s="3" t="str">
        <f>IF(OR('[1]Ultra 160_2021'!E5="",'[1]Ultra 160_2021'!E5="C"),"",IF('[1]Ultra 160_2021'!E5="C/Départ","Départ",IF('[1]Ultra 160_2021'!E5="C/Petit Rav","Petit Rav",IF('[1]Ultra 160_2021'!E5="C/Gros Rav","Gros Rav",IF('[1]Ultra 160_2021'!E5="A","Alerte",IF(OR('[1]Ultra 160_2021'!E5="C/Eau",'[1]Ultra 160_2021'!E5="Eau"),"Eau",IF('[1]Ultra 160_2021'!E5="Petit Rav","Petit Rav","")))))))</f>
        <v/>
      </c>
      <c r="F8" s="5">
        <f>'[1]Ultra 160_2021'!F5</f>
        <v>32</v>
      </c>
      <c r="G8" s="5">
        <f>'[1]Ultra 160_2021'!G5</f>
        <v>32</v>
      </c>
      <c r="H8" s="5">
        <f>'[1]Ultra 160_2021'!H5</f>
        <v>0</v>
      </c>
      <c r="I8" s="6">
        <f>'[1]Ultra 160_2021'!N5</f>
        <v>44428.214081831909</v>
      </c>
      <c r="J8" s="6">
        <f>'[1]Ultra 160_2021'!Z5</f>
        <v>44428.219713461389</v>
      </c>
      <c r="K8" s="6" t="str">
        <f>IF('[1]Ultra 160_2021'!AC5="","",'[1]Ultra 160_2021'!AC5)</f>
        <v/>
      </c>
    </row>
    <row r="9" spans="2:11" x14ac:dyDescent="0.25">
      <c r="B9" s="3" t="str">
        <f>'[1]Ultra 160_2021'!A6</f>
        <v>Intersection Coudet</v>
      </c>
      <c r="C9" s="4">
        <f>'[1]Ultra 160_2021'!C6</f>
        <v>6.3240000000000007</v>
      </c>
      <c r="D9" s="3">
        <f>'[1]Ultra 160_2021'!D6</f>
        <v>1297</v>
      </c>
      <c r="E9" s="3" t="str">
        <f>IF(OR('[1]Ultra 160_2021'!E6="",'[1]Ultra 160_2021'!E6="C"),"",IF('[1]Ultra 160_2021'!E6="C/Départ","Départ",IF('[1]Ultra 160_2021'!E6="C/Petit Rav","Petit Rav",IF('[1]Ultra 160_2021'!E6="C/Gros Rav","Gros Rav",IF('[1]Ultra 160_2021'!E6="A","Alerte",IF(OR('[1]Ultra 160_2021'!E6="C/Eau",'[1]Ultra 160_2021'!E6="Eau"),"Eau",IF('[1]Ultra 160_2021'!E6="Petit Rav","Petit Rav","")))))))</f>
        <v/>
      </c>
      <c r="F9" s="5">
        <f>'[1]Ultra 160_2021'!F6</f>
        <v>474</v>
      </c>
      <c r="G9" s="5">
        <f>'[1]Ultra 160_2021'!G6</f>
        <v>506</v>
      </c>
      <c r="H9" s="5">
        <f>'[1]Ultra 160_2021'!H6</f>
        <v>0</v>
      </c>
      <c r="I9" s="6">
        <f>'[1]Ultra 160_2021'!N6</f>
        <v>44428.234360975104</v>
      </c>
      <c r="J9" s="6">
        <f>'[1]Ultra 160_2021'!Z6</f>
        <v>44428.259859465332</v>
      </c>
      <c r="K9" s="6" t="str">
        <f>IF('[1]Ultra 160_2021'!AC6="","",'[1]Ultra 160_2021'!AC6)</f>
        <v/>
      </c>
    </row>
    <row r="10" spans="2:11" x14ac:dyDescent="0.25">
      <c r="B10" s="3" t="str">
        <f>'[1]Ultra 160_2021'!A7</f>
        <v>Pla d'Adet</v>
      </c>
      <c r="C10" s="4">
        <f>'[1]Ultra 160_2021'!C7</f>
        <v>8.5680000000000014</v>
      </c>
      <c r="D10" s="3">
        <f>'[1]Ultra 160_2021'!D7</f>
        <v>1610</v>
      </c>
      <c r="E10" s="3" t="str">
        <f>IF(OR('[1]Ultra 160_2021'!E7="",'[1]Ultra 160_2021'!E7="C"),"",IF('[1]Ultra 160_2021'!E7="C/Départ","Départ",IF('[1]Ultra 160_2021'!E7="C/Petit Rav","Petit Rav",IF('[1]Ultra 160_2021'!E7="C/Gros Rav","Gros Rav",IF('[1]Ultra 160_2021'!E7="A","Alerte",IF(OR('[1]Ultra 160_2021'!E7="C/Eau",'[1]Ultra 160_2021'!E7="Eau"),"Eau",IF('[1]Ultra 160_2021'!E7="Petit Rav","Petit Rav","")))))))</f>
        <v/>
      </c>
      <c r="F10" s="5">
        <f>'[1]Ultra 160_2021'!F7</f>
        <v>313</v>
      </c>
      <c r="G10" s="5">
        <f>'[1]Ultra 160_2021'!G7</f>
        <v>819</v>
      </c>
      <c r="H10" s="5">
        <f>'[1]Ultra 160_2021'!H7</f>
        <v>0</v>
      </c>
      <c r="I10" s="6">
        <f>'[1]Ultra 160_2021'!N7</f>
        <v>44428.247913370149</v>
      </c>
      <c r="J10" s="6">
        <f>'[1]Ultra 160_2021'!Z7</f>
        <v>44428.286688730244</v>
      </c>
      <c r="K10" s="6" t="str">
        <f>IF('[1]Ultra 160_2021'!AC7="","",'[1]Ultra 160_2021'!AC7)</f>
        <v/>
      </c>
    </row>
    <row r="11" spans="2:11" x14ac:dyDescent="0.25">
      <c r="B11" s="3" t="str">
        <f>'[1]Ultra 160_2021'!A8</f>
        <v>Sarrat de Matte</v>
      </c>
      <c r="C11" s="4">
        <f>'[1]Ultra 160_2021'!C8</f>
        <v>10.914</v>
      </c>
      <c r="D11" s="3">
        <f>'[1]Ultra 160_2021'!D8</f>
        <v>1890</v>
      </c>
      <c r="E11" s="3" t="str">
        <f>IF(OR('[1]Ultra 160_2021'!E8="",'[1]Ultra 160_2021'!E8="C"),"",IF('[1]Ultra 160_2021'!E8="C/Départ","Départ",IF('[1]Ultra 160_2021'!E8="C/Petit Rav","Petit Rav",IF('[1]Ultra 160_2021'!E8="C/Gros Rav","Gros Rav",IF('[1]Ultra 160_2021'!E8="A","Alerte",IF(OR('[1]Ultra 160_2021'!E8="C/Eau",'[1]Ultra 160_2021'!E8="Eau"),"Eau",IF('[1]Ultra 160_2021'!E8="Petit Rav","Petit Rav","")))))))</f>
        <v/>
      </c>
      <c r="F11" s="5">
        <f>'[1]Ultra 160_2021'!F8</f>
        <v>280</v>
      </c>
      <c r="G11" s="5">
        <f>'[1]Ultra 160_2021'!G8</f>
        <v>1099</v>
      </c>
      <c r="H11" s="5">
        <f>'[1]Ultra 160_2021'!H8</f>
        <v>0</v>
      </c>
      <c r="I11" s="6">
        <f>'[1]Ultra 160_2021'!N8</f>
        <v>44428.259629621971</v>
      </c>
      <c r="J11" s="6">
        <f>'[1]Ultra 160_2021'!Z8</f>
        <v>44428.309883038164</v>
      </c>
      <c r="K11" s="6" t="str">
        <f>IF('[1]Ultra 160_2021'!AC8="","",'[1]Ultra 160_2021'!AC8)</f>
        <v/>
      </c>
    </row>
    <row r="12" spans="2:11" x14ac:dyDescent="0.25">
      <c r="B12" s="3" t="str">
        <f>'[1]Ultra 160_2021'!A9</f>
        <v>Cabane de Tortes</v>
      </c>
      <c r="C12" s="4">
        <f>'[1]Ultra 160_2021'!C9</f>
        <v>12.138</v>
      </c>
      <c r="D12" s="3">
        <f>'[1]Ultra 160_2021'!D9</f>
        <v>1810</v>
      </c>
      <c r="E12" s="3" t="str">
        <f>IF(OR('[1]Ultra 160_2021'!E9="",'[1]Ultra 160_2021'!E9="C"),"",IF('[1]Ultra 160_2021'!E9="C/Départ","Départ",IF('[1]Ultra 160_2021'!E9="C/Petit Rav","Petit Rav",IF('[1]Ultra 160_2021'!E9="C/Gros Rav","Gros Rav",IF('[1]Ultra 160_2021'!E9="A","Alerte",IF(OR('[1]Ultra 160_2021'!E9="C/Eau",'[1]Ultra 160_2021'!E9="Eau"),"Eau",IF('[1]Ultra 160_2021'!E9="Petit Rav","Petit Rav","")))))))</f>
        <v/>
      </c>
      <c r="F12" s="5">
        <f>'[1]Ultra 160_2021'!F9</f>
        <v>-80</v>
      </c>
      <c r="G12" s="5">
        <f>'[1]Ultra 160_2021'!G9</f>
        <v>1099</v>
      </c>
      <c r="H12" s="5">
        <f>'[1]Ultra 160_2021'!H9</f>
        <v>80</v>
      </c>
      <c r="I12" s="6">
        <f>'[1]Ultra 160_2021'!N9</f>
        <v>44428.263186628363</v>
      </c>
      <c r="J12" s="6">
        <f>'[1]Ultra 160_2021'!Z9</f>
        <v>44428.316924735693</v>
      </c>
      <c r="K12" s="6" t="str">
        <f>IF('[1]Ultra 160_2021'!AC9="","",'[1]Ultra 160_2021'!AC9)</f>
        <v/>
      </c>
    </row>
    <row r="13" spans="2:11" x14ac:dyDescent="0.25">
      <c r="B13" s="3" t="str">
        <f>'[1]Ultra 160_2021'!A10</f>
        <v>Col de Portet</v>
      </c>
      <c r="C13" s="4">
        <f>'[1]Ultra 160_2021'!C10</f>
        <v>14.382</v>
      </c>
      <c r="D13" s="3">
        <f>'[1]Ultra 160_2021'!D10</f>
        <v>2214</v>
      </c>
      <c r="E13" s="3" t="s">
        <v>26</v>
      </c>
      <c r="F13" s="5">
        <f>'[1]Ultra 160_2021'!F10</f>
        <v>404</v>
      </c>
      <c r="G13" s="5">
        <f>'[1]Ultra 160_2021'!G10</f>
        <v>1503</v>
      </c>
      <c r="H13" s="5">
        <f>'[1]Ultra 160_2021'!H10</f>
        <v>80</v>
      </c>
      <c r="I13" s="6">
        <f>'[1]Ultra 160_2021'!N10</f>
        <v>44428.277285938319</v>
      </c>
      <c r="J13" s="6">
        <f>'[1]Ultra 160_2021'!Z10</f>
        <v>44428.344836711432</v>
      </c>
      <c r="K13" s="6" t="str">
        <f>IF('[1]Ultra 160_2021'!AC10="","",'[1]Ultra 160_2021'!AC10)</f>
        <v/>
      </c>
    </row>
    <row r="14" spans="2:11" x14ac:dyDescent="0.25">
      <c r="B14" s="3" t="str">
        <f>'[1]Ultra 160_2021'!A12</f>
        <v>Corneblanque</v>
      </c>
      <c r="C14" s="4">
        <f>'[1]Ultra 160_2021'!C12</f>
        <v>16.524000000000001</v>
      </c>
      <c r="D14" s="3">
        <f>'[1]Ultra 160_2021'!D12</f>
        <v>2110</v>
      </c>
      <c r="E14" s="3" t="str">
        <f>IF(OR('[1]Ultra 160_2021'!E12="",'[1]Ultra 160_2021'!E12="C"),"",IF('[1]Ultra 160_2021'!E12="C/Départ","Départ",IF('[1]Ultra 160_2021'!E12="C/Petit Rav","Petit Rav",IF('[1]Ultra 160_2021'!E12="C/Gros Rav","Gros Rav",IF('[1]Ultra 160_2021'!E12="A","Alerte",IF(OR('[1]Ultra 160_2021'!E12="C/Eau",'[1]Ultra 160_2021'!E12="Eau"),"Eau",IF('[1]Ultra 160_2021'!E12="Petit Rav","Petit Rav","")))))))</f>
        <v/>
      </c>
      <c r="F14" s="5">
        <f>'[1]Ultra 160_2021'!F12</f>
        <v>71</v>
      </c>
      <c r="G14" s="5">
        <f>'[1]Ultra 160_2021'!G12</f>
        <v>1574</v>
      </c>
      <c r="H14" s="5">
        <f>'[1]Ultra 160_2021'!H12</f>
        <v>255</v>
      </c>
      <c r="I14" s="6">
        <f>'[1]Ultra 160_2021'!N12</f>
        <v>44428.2864790108</v>
      </c>
      <c r="J14" s="6">
        <f>'[1]Ultra 160_2021'!Z12</f>
        <v>44428.363035957853</v>
      </c>
      <c r="K14" s="6" t="str">
        <f>IF('[1]Ultra 160_2021'!AC12="","",'[1]Ultra 160_2021'!AC12)</f>
        <v/>
      </c>
    </row>
    <row r="15" spans="2:11" x14ac:dyDescent="0.25">
      <c r="B15" s="3" t="str">
        <f>'[1]Ultra 160_2021'!A13</f>
        <v>Lac de Bastan</v>
      </c>
      <c r="C15" s="4">
        <f>'[1]Ultra 160_2021'!C13</f>
        <v>18.666</v>
      </c>
      <c r="D15" s="3">
        <f>'[1]Ultra 160_2021'!D13</f>
        <v>2200</v>
      </c>
      <c r="E15" s="3" t="str">
        <f>IF(OR('[1]Ultra 160_2021'!E13="",'[1]Ultra 160_2021'!E13="C"),"",IF('[1]Ultra 160_2021'!E13="C/Départ","Départ",IF('[1]Ultra 160_2021'!E13="C/Petit Rav","Petit Rav",IF('[1]Ultra 160_2021'!E13="C/Gros Rav","Gros Rav",IF('[1]Ultra 160_2021'!E13="A","Alerte",IF(OR('[1]Ultra 160_2021'!E13="C/Eau",'[1]Ultra 160_2021'!E13="Eau"),"Eau",IF('[1]Ultra 160_2021'!E13="Petit Rav","Petit Rav","")))))))</f>
        <v/>
      </c>
      <c r="F15" s="5">
        <f>'[1]Ultra 160_2021'!F13</f>
        <v>90</v>
      </c>
      <c r="G15" s="5">
        <f>'[1]Ultra 160_2021'!G13</f>
        <v>1664</v>
      </c>
      <c r="H15" s="5">
        <f>'[1]Ultra 160_2021'!H13</f>
        <v>255</v>
      </c>
      <c r="I15" s="6">
        <f>'[1]Ultra 160_2021'!N13</f>
        <v>44428.29673226559</v>
      </c>
      <c r="J15" s="6">
        <f>'[1]Ultra 160_2021'!Z13</f>
        <v>44428.383334014994</v>
      </c>
      <c r="K15" s="6" t="str">
        <f>IF('[1]Ultra 160_2021'!AC13="","",'[1]Ultra 160_2021'!AC13)</f>
        <v/>
      </c>
    </row>
    <row r="16" spans="2:11" x14ac:dyDescent="0.25">
      <c r="B16" s="3" t="str">
        <f>'[1]Ultra 160_2021'!A14</f>
        <v>Refuge de Bastan</v>
      </c>
      <c r="C16" s="4">
        <f>'[1]Ultra 160_2021'!C14</f>
        <v>19.614599999999996</v>
      </c>
      <c r="D16" s="3">
        <f>'[1]Ultra 160_2021'!D14</f>
        <v>2248</v>
      </c>
      <c r="E16" s="3" t="str">
        <f>IF(OR('[1]Ultra 160_2021'!E14="",'[1]Ultra 160_2021'!E14="C"),"",IF('[1]Ultra 160_2021'!E14="C/Départ","Départ",IF('[1]Ultra 160_2021'!E14="C/Petit Rav","Petit Rav",IF('[1]Ultra 160_2021'!E14="C/Gros Rav","Gros Rav",IF('[1]Ultra 160_2021'!E14="A","Alerte",IF(OR('[1]Ultra 160_2021'!E14="C/Eau",'[1]Ultra 160_2021'!E14="Eau"),"Eau",IF('[1]Ultra 160_2021'!E14="Petit Rav","Petit Rav","")))))))</f>
        <v/>
      </c>
      <c r="F16" s="5">
        <f>'[1]Ultra 160_2021'!F14</f>
        <v>48</v>
      </c>
      <c r="G16" s="5">
        <f>'[1]Ultra 160_2021'!G14</f>
        <v>1712</v>
      </c>
      <c r="H16" s="5">
        <f>'[1]Ultra 160_2021'!H14</f>
        <v>255</v>
      </c>
      <c r="I16" s="6">
        <f>'[1]Ultra 160_2021'!N14</f>
        <v>44428.301531379861</v>
      </c>
      <c r="J16" s="6">
        <f>'[1]Ultra 160_2021'!Z14</f>
        <v>44428.392834675768</v>
      </c>
      <c r="K16" s="6" t="str">
        <f>IF('[1]Ultra 160_2021'!AC14="","",'[1]Ultra 160_2021'!AC14)</f>
        <v/>
      </c>
    </row>
    <row r="17" spans="2:11" x14ac:dyDescent="0.25">
      <c r="B17" s="3" t="str">
        <f>'[1]Ultra 160_2021'!A15</f>
        <v>Col de Bastanet</v>
      </c>
      <c r="C17" s="4">
        <f>'[1]Ultra 160_2021'!C15</f>
        <v>21.42</v>
      </c>
      <c r="D17" s="3">
        <f>'[1]Ultra 160_2021'!D15</f>
        <v>2480</v>
      </c>
      <c r="E17" s="3" t="str">
        <f>IF(OR('[1]Ultra 160_2021'!E15="",'[1]Ultra 160_2021'!E15="C"),"",IF('[1]Ultra 160_2021'!E15="C/Départ","Départ",IF('[1]Ultra 160_2021'!E15="C/Petit Rav","Petit Rav",IF('[1]Ultra 160_2021'!E15="C/Gros Rav","Gros Rav",IF('[1]Ultra 160_2021'!E15="A","Alerte",IF(OR('[1]Ultra 160_2021'!E15="C/Eau",'[1]Ultra 160_2021'!E15="Eau"),"Eau",IF('[1]Ultra 160_2021'!E15="Petit Rav","Petit Rav","")))))))</f>
        <v/>
      </c>
      <c r="F17" s="5">
        <f>'[1]Ultra 160_2021'!F15</f>
        <v>232</v>
      </c>
      <c r="G17" s="5">
        <f>'[1]Ultra 160_2021'!G15</f>
        <v>1944</v>
      </c>
      <c r="H17" s="5">
        <f>'[1]Ultra 160_2021'!H15</f>
        <v>255</v>
      </c>
      <c r="I17" s="6">
        <f>'[1]Ultra 160_2021'!N15</f>
        <v>44428.317152772514</v>
      </c>
      <c r="J17" s="6">
        <f>'[1]Ultra 160_2021'!Z15</f>
        <v>44428.423759872399</v>
      </c>
      <c r="K17" s="6" t="str">
        <f>IF('[1]Ultra 160_2021'!AC15="","",'[1]Ultra 160_2021'!AC15)</f>
        <v/>
      </c>
    </row>
    <row r="18" spans="2:11" x14ac:dyDescent="0.25">
      <c r="B18" s="3" t="str">
        <f>'[1]Ultra 160_2021'!A16</f>
        <v>Lac de la Hourquette</v>
      </c>
      <c r="C18" s="4">
        <f>'[1]Ultra 160_2021'!C16</f>
        <v>21.93</v>
      </c>
      <c r="D18" s="3">
        <f>'[1]Ultra 160_2021'!D16</f>
        <v>2410</v>
      </c>
      <c r="E18" s="3" t="str">
        <f>IF(OR('[1]Ultra 160_2021'!E16="",'[1]Ultra 160_2021'!E16="C"),"",IF('[1]Ultra 160_2021'!E16="C/Départ","Départ",IF('[1]Ultra 160_2021'!E16="C/Petit Rav","Petit Rav",IF('[1]Ultra 160_2021'!E16="C/Gros Rav","Gros Rav",IF('[1]Ultra 160_2021'!E16="A","Alerte",IF(OR('[1]Ultra 160_2021'!E16="C/Eau",'[1]Ultra 160_2021'!E16="Eau"),"Eau",IF('[1]Ultra 160_2021'!E16="Petit Rav","Petit Rav","")))))))</f>
        <v/>
      </c>
      <c r="F18" s="5">
        <f>'[1]Ultra 160_2021'!F16</f>
        <v>-70</v>
      </c>
      <c r="G18" s="5">
        <f>'[1]Ultra 160_2021'!G16</f>
        <v>1944</v>
      </c>
      <c r="H18" s="5">
        <f>'[1]Ultra 160_2021'!H16</f>
        <v>325</v>
      </c>
      <c r="I18" s="6">
        <f>'[1]Ultra 160_2021'!N16</f>
        <v>44428.319948197641</v>
      </c>
      <c r="J18" s="6">
        <f>'[1]Ultra 160_2021'!Z16</f>
        <v>44428.429293890636</v>
      </c>
      <c r="K18" s="6" t="str">
        <f>IF('[1]Ultra 160_2021'!AC16="","",'[1]Ultra 160_2021'!AC16)</f>
        <v/>
      </c>
    </row>
    <row r="19" spans="2:11" x14ac:dyDescent="0.25">
      <c r="B19" s="3" t="str">
        <f>'[1]Ultra 160_2021'!A17</f>
        <v>Refuge de Campana du Cloutou</v>
      </c>
      <c r="C19" s="4">
        <f>'[1]Ultra 160_2021'!C17</f>
        <v>23.358000000000001</v>
      </c>
      <c r="D19" s="3">
        <f>'[1]Ultra 160_2021'!D17</f>
        <v>2215</v>
      </c>
      <c r="E19" s="3" t="str">
        <f>IF(OR('[1]Ultra 160_2021'!E17="",'[1]Ultra 160_2021'!E17="C"),"",IF('[1]Ultra 160_2021'!E17="C/Départ","Départ",IF('[1]Ultra 160_2021'!E17="C/Petit Rav","Petit Rav",IF('[1]Ultra 160_2021'!E17="C/Gros Rav","Gros Rav",IF('[1]Ultra 160_2021'!E17="A","Alerte",IF(OR('[1]Ultra 160_2021'!E17="C/Eau",'[1]Ultra 160_2021'!E17="Eau"),"Eau",IF('[1]Ultra 160_2021'!E17="Petit Rav","Petit Rav","")))))))</f>
        <v/>
      </c>
      <c r="F19" s="5">
        <f>'[1]Ultra 160_2021'!F17</f>
        <v>-195</v>
      </c>
      <c r="G19" s="5">
        <f>'[1]Ultra 160_2021'!G17</f>
        <v>1944</v>
      </c>
      <c r="H19" s="5">
        <f>'[1]Ultra 160_2021'!H17</f>
        <v>520</v>
      </c>
      <c r="I19" s="6">
        <f>'[1]Ultra 160_2021'!N17</f>
        <v>44428.326573339844</v>
      </c>
      <c r="J19" s="6">
        <f>'[1]Ultra 160_2021'!Z17</f>
        <v>44428.442409483469</v>
      </c>
      <c r="K19" s="6" t="str">
        <f>IF('[1]Ultra 160_2021'!AC17="","",'[1]Ultra 160_2021'!AC17)</f>
        <v/>
      </c>
    </row>
    <row r="20" spans="2:11" x14ac:dyDescent="0.25">
      <c r="B20" s="3" t="str">
        <f>'[1]Ultra 160_2021'!A18</f>
        <v>Lac de Gréziolles</v>
      </c>
      <c r="C20" s="4">
        <f>'[1]Ultra 160_2021'!C18</f>
        <v>23.766000000000002</v>
      </c>
      <c r="D20" s="3">
        <f>'[1]Ultra 160_2021'!D18</f>
        <v>2130</v>
      </c>
      <c r="E20" s="3" t="str">
        <f>IF(OR('[1]Ultra 160_2021'!E18="",'[1]Ultra 160_2021'!E18="C"),"",IF('[1]Ultra 160_2021'!E18="C/Départ","Départ",IF('[1]Ultra 160_2021'!E18="C/Petit Rav","Petit Rav",IF('[1]Ultra 160_2021'!E18="C/Gros Rav","Gros Rav",IF('[1]Ultra 160_2021'!E18="A","Alerte",IF(OR('[1]Ultra 160_2021'!E18="C/Eau",'[1]Ultra 160_2021'!E18="Eau"),"Eau",IF('[1]Ultra 160_2021'!E18="Petit Rav","Petit Rav","")))))))</f>
        <v/>
      </c>
      <c r="F20" s="5">
        <f>'[1]Ultra 160_2021'!F18</f>
        <v>-85</v>
      </c>
      <c r="G20" s="5">
        <f>'[1]Ultra 160_2021'!G18</f>
        <v>1944</v>
      </c>
      <c r="H20" s="5">
        <f>'[1]Ultra 160_2021'!H18</f>
        <v>605</v>
      </c>
      <c r="I20" s="6">
        <f>'[1]Ultra 160_2021'!N18</f>
        <v>44428.329071065265</v>
      </c>
      <c r="J20" s="6">
        <f>'[1]Ultra 160_2021'!Z18</f>
        <v>44428.447354154639</v>
      </c>
      <c r="K20" s="6" t="str">
        <f>IF('[1]Ultra 160_2021'!AC18="","",'[1]Ultra 160_2021'!AC18)</f>
        <v/>
      </c>
    </row>
    <row r="21" spans="2:11" x14ac:dyDescent="0.25">
      <c r="B21" s="3" t="str">
        <f>'[1]Ultra 160_2021'!A19</f>
        <v>Cabane de Gréziolles</v>
      </c>
      <c r="C21" s="4">
        <f>'[1]Ultra 160_2021'!C19</f>
        <v>25.092000000000002</v>
      </c>
      <c r="D21" s="3">
        <f>'[1]Ultra 160_2021'!D19</f>
        <v>2130</v>
      </c>
      <c r="E21" s="3" t="str">
        <f>IF(OR('[1]Ultra 160_2021'!E19="",'[1]Ultra 160_2021'!E19="C"),"",IF('[1]Ultra 160_2021'!E19="C/Départ","Départ",IF('[1]Ultra 160_2021'!E19="C/Petit Rav","Petit Rav",IF('[1]Ultra 160_2021'!E19="C/Gros Rav","Gros Rav",IF('[1]Ultra 160_2021'!E19="A","Alerte",IF(OR('[1]Ultra 160_2021'!E19="C/Eau",'[1]Ultra 160_2021'!E19="Eau"),"Eau",IF('[1]Ultra 160_2021'!E19="Petit Rav","Petit Rav","")))))))</f>
        <v/>
      </c>
      <c r="F21" s="5">
        <f>'[1]Ultra 160_2021'!F19</f>
        <v>0</v>
      </c>
      <c r="G21" s="5">
        <f>'[1]Ultra 160_2021'!G19</f>
        <v>1944</v>
      </c>
      <c r="H21" s="5">
        <f>'[1]Ultra 160_2021'!H19</f>
        <v>605</v>
      </c>
      <c r="I21" s="6">
        <f>'[1]Ultra 160_2021'!N19</f>
        <v>44428.333925754072</v>
      </c>
      <c r="J21" s="6">
        <f>'[1]Ultra 160_2021'!Z19</f>
        <v>44428.456964834644</v>
      </c>
      <c r="K21" s="6" t="str">
        <f>IF('[1]Ultra 160_2021'!AC19="","",'[1]Ultra 160_2021'!AC19)</f>
        <v/>
      </c>
    </row>
    <row r="22" spans="2:11" x14ac:dyDescent="0.25">
      <c r="B22" s="3" t="str">
        <f>'[1]Ultra 160_2021'!A20</f>
        <v>Hount Nègre</v>
      </c>
      <c r="C22" s="4">
        <f>'[1]Ultra 160_2021'!C20</f>
        <v>26.724</v>
      </c>
      <c r="D22" s="3">
        <f>'[1]Ultra 160_2021'!D20</f>
        <v>1855</v>
      </c>
      <c r="E22" s="3" t="str">
        <f>IF(OR('[1]Ultra 160_2021'!E20="",'[1]Ultra 160_2021'!E20="C"),"",IF('[1]Ultra 160_2021'!E20="C/Départ","Départ",IF('[1]Ultra 160_2021'!E20="C/Petit Rav","Petit Rav",IF('[1]Ultra 160_2021'!E20="C/Gros Rav","Gros Rav",IF('[1]Ultra 160_2021'!E20="A","Alerte",IF(OR('[1]Ultra 160_2021'!E20="C/Eau",'[1]Ultra 160_2021'!E20="Eau"),"Eau",IF('[1]Ultra 160_2021'!E20="Petit Rav","Petit Rav","")))))))</f>
        <v/>
      </c>
      <c r="F22" s="5">
        <f>'[1]Ultra 160_2021'!F20</f>
        <v>-275</v>
      </c>
      <c r="G22" s="5">
        <f>'[1]Ultra 160_2021'!G20</f>
        <v>1944</v>
      </c>
      <c r="H22" s="5">
        <f>'[1]Ultra 160_2021'!H20</f>
        <v>880</v>
      </c>
      <c r="I22" s="6">
        <f>'[1]Ultra 160_2021'!N20</f>
        <v>44428.341934150048</v>
      </c>
      <c r="J22" s="6">
        <f>'[1]Ultra 160_2021'!Z20</f>
        <v>44428.472818812952</v>
      </c>
      <c r="K22" s="6" t="str">
        <f>IF('[1]Ultra 160_2021'!AC20="","",'[1]Ultra 160_2021'!AC20)</f>
        <v/>
      </c>
    </row>
    <row r="23" spans="2:11" x14ac:dyDescent="0.25">
      <c r="B23" s="3" t="str">
        <f>'[1]Ultra 160_2021'!A21</f>
        <v>Les Passet</v>
      </c>
      <c r="C23" s="4">
        <f>'[1]Ultra 160_2021'!C21</f>
        <v>26.8</v>
      </c>
      <c r="D23" s="3">
        <f>'[1]Ultra 160_2021'!D21</f>
        <v>1700</v>
      </c>
      <c r="E23" s="3" t="str">
        <f>IF(OR('[1]Ultra 160_2021'!E21="",'[1]Ultra 160_2021'!E21="C"),"",IF('[1]Ultra 160_2021'!E21="C/Départ","Départ",IF('[1]Ultra 160_2021'!E21="C/Petit Rav","Petit Rav",IF('[1]Ultra 160_2021'!E21="C/Gros Rav","Gros Rav",IF('[1]Ultra 160_2021'!E21="A","Alerte",IF(OR('[1]Ultra 160_2021'!E21="C/Eau",'[1]Ultra 160_2021'!E21="Eau"),"Eau",IF('[1]Ultra 160_2021'!E21="Petit Rav","Petit Rav","")))))))</f>
        <v/>
      </c>
      <c r="F23" s="5">
        <f>'[1]Ultra 160_2021'!F21</f>
        <v>-155</v>
      </c>
      <c r="G23" s="5">
        <f>'[1]Ultra 160_2021'!G21</f>
        <v>1944</v>
      </c>
      <c r="H23" s="5">
        <f>'[1]Ultra 160_2021'!H21</f>
        <v>1035</v>
      </c>
      <c r="I23" s="6">
        <f>'[1]Ultra 160_2021'!N21</f>
        <v>44428.343873910075</v>
      </c>
      <c r="J23" s="6">
        <f>'[1]Ultra 160_2021'!Z21</f>
        <v>44428.476658896965</v>
      </c>
      <c r="K23" s="6" t="str">
        <f>IF('[1]Ultra 160_2021'!AC21="","",'[1]Ultra 160_2021'!AC21)</f>
        <v/>
      </c>
    </row>
    <row r="24" spans="2:11" x14ac:dyDescent="0.25">
      <c r="B24" s="3" t="str">
        <f>'[1]Ultra 160_2021'!A22</f>
        <v>Serpolet</v>
      </c>
      <c r="C24" s="4">
        <f>'[1]Ultra 160_2021'!C22</f>
        <v>29.07</v>
      </c>
      <c r="D24" s="3">
        <f>'[1]Ultra 160_2021'!D22</f>
        <v>2070</v>
      </c>
      <c r="E24" s="3" t="str">
        <f>IF(OR('[1]Ultra 160_2021'!E22="",'[1]Ultra 160_2021'!E22="C"),"",IF('[1]Ultra 160_2021'!E22="C/Départ","Départ",IF('[1]Ultra 160_2021'!E22="C/Petit Rav","Petit Rav",IF('[1]Ultra 160_2021'!E22="C/Gros Rav","Gros Rav",IF('[1]Ultra 160_2021'!E22="A","Alerte",IF(OR('[1]Ultra 160_2021'!E22="C/Eau",'[1]Ultra 160_2021'!E22="Eau"),"Eau",IF('[1]Ultra 160_2021'!E22="Petit Rav","Petit Rav","")))))))</f>
        <v/>
      </c>
      <c r="F24" s="5">
        <f>'[1]Ultra 160_2021'!F22</f>
        <v>370</v>
      </c>
      <c r="G24" s="5">
        <f>'[1]Ultra 160_2021'!G22</f>
        <v>2314</v>
      </c>
      <c r="H24" s="5">
        <f>'[1]Ultra 160_2021'!H22</f>
        <v>1035</v>
      </c>
      <c r="I24" s="6">
        <f>'[1]Ultra 160_2021'!N22</f>
        <v>44428.370182088081</v>
      </c>
      <c r="J24" s="6">
        <f>'[1]Ultra 160_2021'!Z22</f>
        <v>44428.528740398018</v>
      </c>
      <c r="K24" s="6" t="str">
        <f>IF('[1]Ultra 160_2021'!AC22="","",'[1]Ultra 160_2021'!AC22)</f>
        <v/>
      </c>
    </row>
    <row r="25" spans="2:11" x14ac:dyDescent="0.25">
      <c r="B25" s="3" t="str">
        <f>'[1]Ultra 160_2021'!A23</f>
        <v>Téléski de la Pène Blanque</v>
      </c>
      <c r="C25" s="4">
        <f>'[1]Ultra 160_2021'!C23</f>
        <v>29.886000000000003</v>
      </c>
      <c r="D25" s="3">
        <f>'[1]Ultra 160_2021'!D23</f>
        <v>1835</v>
      </c>
      <c r="E25" s="3" t="str">
        <f>IF(OR('[1]Ultra 160_2021'!E23="",'[1]Ultra 160_2021'!E23="C"),"",IF('[1]Ultra 160_2021'!E23="C/Départ","Départ",IF('[1]Ultra 160_2021'!E23="C/Petit Rav","Petit Rav",IF('[1]Ultra 160_2021'!E23="C/Gros Rav","Gros Rav",IF('[1]Ultra 160_2021'!E23="A","Alerte",IF(OR('[1]Ultra 160_2021'!E23="C/Eau",'[1]Ultra 160_2021'!E23="Eau"),"Eau",IF('[1]Ultra 160_2021'!E23="Petit Rav","Petit Rav","")))))))</f>
        <v/>
      </c>
      <c r="F25" s="5">
        <f>'[1]Ultra 160_2021'!F23</f>
        <v>-235</v>
      </c>
      <c r="G25" s="5">
        <f>'[1]Ultra 160_2021'!G23</f>
        <v>2314</v>
      </c>
      <c r="H25" s="5">
        <f>'[1]Ultra 160_2021'!H23</f>
        <v>1270</v>
      </c>
      <c r="I25" s="6">
        <f>'[1]Ultra 160_2021'!N23</f>
        <v>44428.374116026796</v>
      </c>
      <c r="J25" s="6">
        <f>'[1]Ultra 160_2021'!Z23</f>
        <v>44428.536528297023</v>
      </c>
      <c r="K25" s="6" t="str">
        <f>IF('[1]Ultra 160_2021'!AC23="","",'[1]Ultra 160_2021'!AC23)</f>
        <v/>
      </c>
    </row>
    <row r="26" spans="2:11" x14ac:dyDescent="0.25">
      <c r="B26" s="3" t="str">
        <f>'[1]Ultra 160_2021'!A24</f>
        <v>La Mongie</v>
      </c>
      <c r="C26" s="4">
        <f>'[1]Ultra 160_2021'!C24</f>
        <v>30.497999999999998</v>
      </c>
      <c r="D26" s="3">
        <f>'[1]Ultra 160_2021'!D24</f>
        <v>1735</v>
      </c>
      <c r="E26" s="3" t="str">
        <f>IF(OR('[1]Ultra 160_2021'!E24="",'[1]Ultra 160_2021'!E24="C"),"",IF('[1]Ultra 160_2021'!E24="C/Départ","Départ",IF('[1]Ultra 160_2021'!E24="C/Petit Rav","Petit Rav",IF('[1]Ultra 160_2021'!E24="C/Gros Rav","Gros Rav",IF('[1]Ultra 160_2021'!E24="A","Alerte",IF(OR('[1]Ultra 160_2021'!E24="C/Eau",'[1]Ultra 160_2021'!E24="Eau"),"Eau",IF('[1]Ultra 160_2021'!E24="Petit Rav","Petit Rav","")))))))</f>
        <v>Petit Rav</v>
      </c>
      <c r="F26" s="5">
        <f>'[1]Ultra 160_2021'!F24</f>
        <v>-100</v>
      </c>
      <c r="G26" s="5">
        <f>'[1]Ultra 160_2021'!G24</f>
        <v>2314</v>
      </c>
      <c r="H26" s="5">
        <f>'[1]Ultra 160_2021'!H24</f>
        <v>1370</v>
      </c>
      <c r="I26" s="6">
        <f>'[1]Ultra 160_2021'!N24</f>
        <v>44428.376604952166</v>
      </c>
      <c r="J26" s="6">
        <f>'[1]Ultra 160_2021'!Z24</f>
        <v>44428.541455546991</v>
      </c>
      <c r="K26" s="6">
        <f>IF('[1]Ultra 160_2021'!AC24="","",'[1]Ultra 160_2021'!AC24)</f>
        <v>44428.541666666672</v>
      </c>
    </row>
    <row r="27" spans="2:11" x14ac:dyDescent="0.25">
      <c r="B27" s="3" t="str">
        <f>'[1]Ultra 160_2021'!A25</f>
        <v>Coume l'Ayse</v>
      </c>
      <c r="C27" s="4">
        <f>'[1]Ultra 160_2021'!C25</f>
        <v>34.272000000000006</v>
      </c>
      <c r="D27" s="3">
        <f>'[1]Ultra 160_2021'!D25</f>
        <v>2364</v>
      </c>
      <c r="E27" s="3" t="str">
        <f>IF(OR('[1]Ultra 160_2021'!E25="",'[1]Ultra 160_2021'!E25="C"),"",IF('[1]Ultra 160_2021'!E25="C/Départ","Départ",IF('[1]Ultra 160_2021'!E25="C/Petit Rav","Petit Rav",IF('[1]Ultra 160_2021'!E25="C/Gros Rav","Gros Rav",IF('[1]Ultra 160_2021'!E25="A","Alerte",IF(OR('[1]Ultra 160_2021'!E25="C/Eau",'[1]Ultra 160_2021'!E25="Eau"),"Eau",IF('[1]Ultra 160_2021'!E25="Petit Rav","Petit Rav","")))))))</f>
        <v/>
      </c>
      <c r="F27" s="5">
        <f>'[1]Ultra 160_2021'!F25</f>
        <v>629</v>
      </c>
      <c r="G27" s="5">
        <f>'[1]Ultra 160_2021'!G25</f>
        <v>2943</v>
      </c>
      <c r="H27" s="5">
        <f>'[1]Ultra 160_2021'!H25</f>
        <v>1370</v>
      </c>
      <c r="I27" s="6">
        <f>'[1]Ultra 160_2021'!N25</f>
        <v>44428.406634013401</v>
      </c>
      <c r="J27" s="6">
        <f>'[1]Ultra 160_2021'!Z25</f>
        <v>44428.600903167579</v>
      </c>
      <c r="K27" s="6" t="str">
        <f>IF('[1]Ultra 160_2021'!AC25="","",'[1]Ultra 160_2021'!AC25)</f>
        <v/>
      </c>
    </row>
    <row r="28" spans="2:11" x14ac:dyDescent="0.25">
      <c r="B28" s="3" t="str">
        <f>'[1]Ultra 160_2021'!A26</f>
        <v>Coume de Sencours</v>
      </c>
      <c r="C28" s="4">
        <f>'[1]Ultra 160_2021'!C26</f>
        <v>34.475999999999999</v>
      </c>
      <c r="D28" s="3">
        <f>'[1]Ultra 160_2021'!D26</f>
        <v>2340</v>
      </c>
      <c r="E28" s="3" t="str">
        <f>IF(OR('[1]Ultra 160_2021'!E26="",'[1]Ultra 160_2021'!E26="C"),"",IF('[1]Ultra 160_2021'!E26="C/Départ","Départ",IF('[1]Ultra 160_2021'!E26="C/Petit Rav","Petit Rav",IF('[1]Ultra 160_2021'!E26="C/Gros Rav","Gros Rav",IF('[1]Ultra 160_2021'!E26="A","Alerte",IF(OR('[1]Ultra 160_2021'!E26="C/Eau",'[1]Ultra 160_2021'!E26="Eau"),"Eau",IF('[1]Ultra 160_2021'!E26="Petit Rav","Petit Rav","")))))))</f>
        <v/>
      </c>
      <c r="F28" s="5">
        <f>'[1]Ultra 160_2021'!F26</f>
        <v>-24</v>
      </c>
      <c r="G28" s="5">
        <f>'[1]Ultra 160_2021'!G26</f>
        <v>2943</v>
      </c>
      <c r="H28" s="5">
        <f>'[1]Ultra 160_2021'!H26</f>
        <v>1394</v>
      </c>
      <c r="I28" s="6">
        <f>'[1]Ultra 160_2021'!N26</f>
        <v>44428.407768466408</v>
      </c>
      <c r="J28" s="6">
        <f>'[1]Ultra 160_2021'!Z26</f>
        <v>44428.603149009752</v>
      </c>
      <c r="K28" s="6" t="str">
        <f>IF('[1]Ultra 160_2021'!AC26="","",'[1]Ultra 160_2021'!AC26)</f>
        <v/>
      </c>
    </row>
    <row r="29" spans="2:11" x14ac:dyDescent="0.25">
      <c r="B29" s="3" t="str">
        <f>'[1]Ultra 160_2021'!A27</f>
        <v>Courade Verde</v>
      </c>
      <c r="C29" s="4">
        <f>'[1]Ultra 160_2021'!C27</f>
        <v>35.088000000000001</v>
      </c>
      <c r="D29" s="3">
        <f>'[1]Ultra 160_2021'!D27</f>
        <v>2410</v>
      </c>
      <c r="E29" s="3" t="str">
        <f>IF(OR('[1]Ultra 160_2021'!E27="",'[1]Ultra 160_2021'!E27="C"),"",IF('[1]Ultra 160_2021'!E27="C/Départ","Départ",IF('[1]Ultra 160_2021'!E27="C/Petit Rav","Petit Rav",IF('[1]Ultra 160_2021'!E27="C/Gros Rav","Gros Rav",IF('[1]Ultra 160_2021'!E27="A","Alerte",IF(OR('[1]Ultra 160_2021'!E27="C/Eau",'[1]Ultra 160_2021'!E27="Eau"),"Eau",IF('[1]Ultra 160_2021'!E27="Petit Rav","Petit Rav","")))))))</f>
        <v/>
      </c>
      <c r="F29" s="5">
        <f>'[1]Ultra 160_2021'!F27</f>
        <v>70</v>
      </c>
      <c r="G29" s="5">
        <f>'[1]Ultra 160_2021'!G27</f>
        <v>3013</v>
      </c>
      <c r="H29" s="5">
        <f>'[1]Ultra 160_2021'!H27</f>
        <v>1394</v>
      </c>
      <c r="I29" s="6">
        <f>'[1]Ultra 160_2021'!N27</f>
        <v>44428.413047617199</v>
      </c>
      <c r="J29" s="6">
        <f>'[1]Ultra 160_2021'!Z27</f>
        <v>44428.613599984252</v>
      </c>
      <c r="K29" s="6" t="str">
        <f>IF('[1]Ultra 160_2021'!AC27="","",'[1]Ultra 160_2021'!AC27)</f>
        <v/>
      </c>
    </row>
    <row r="30" spans="2:11" x14ac:dyDescent="0.25">
      <c r="B30" s="3" t="str">
        <f>'[1]Ultra 160_2021'!A28</f>
        <v>Coume du Pic</v>
      </c>
      <c r="C30" s="4">
        <f>'[1]Ultra 160_2021'!C28</f>
        <v>35.292000000000002</v>
      </c>
      <c r="D30" s="3">
        <f>'[1]Ultra 160_2021'!D28</f>
        <v>2350</v>
      </c>
      <c r="E30" s="3" t="str">
        <f>IF(OR('[1]Ultra 160_2021'!E28="",'[1]Ultra 160_2021'!E28="C"),"",IF('[1]Ultra 160_2021'!E28="C/Départ","Départ",IF('[1]Ultra 160_2021'!E28="C/Petit Rav","Petit Rav",IF('[1]Ultra 160_2021'!E28="C/Gros Rav","Gros Rav",IF('[1]Ultra 160_2021'!E28="A","Alerte",IF(OR('[1]Ultra 160_2021'!E28="C/Eau",'[1]Ultra 160_2021'!E28="Eau"),"Eau",IF('[1]Ultra 160_2021'!E28="Petit Rav","Petit Rav","")))))))</f>
        <v/>
      </c>
      <c r="F30" s="5">
        <f>'[1]Ultra 160_2021'!F28</f>
        <v>-60</v>
      </c>
      <c r="G30" s="5">
        <f>'[1]Ultra 160_2021'!G28</f>
        <v>3013</v>
      </c>
      <c r="H30" s="5">
        <f>'[1]Ultra 160_2021'!H28</f>
        <v>1454</v>
      </c>
      <c r="I30" s="6">
        <f>'[1]Ultra 160_2021'!N28</f>
        <v>44428.414510967566</v>
      </c>
      <c r="J30" s="6">
        <f>'[1]Ultra 160_2021'!Z28</f>
        <v>44428.616496934534</v>
      </c>
      <c r="K30" s="6" t="str">
        <f>IF('[1]Ultra 160_2021'!AC28="","",'[1]Ultra 160_2021'!AC28)</f>
        <v/>
      </c>
    </row>
    <row r="31" spans="2:11" x14ac:dyDescent="0.25">
      <c r="B31" s="3" t="str">
        <f>'[1]Ultra 160_2021'!A29</f>
        <v>Col de Sencours</v>
      </c>
      <c r="C31" s="4">
        <f>'[1]Ultra 160_2021'!C29</f>
        <v>35.904000000000003</v>
      </c>
      <c r="D31" s="3">
        <f>'[1]Ultra 160_2021'!D29</f>
        <v>2370</v>
      </c>
      <c r="E31" s="3" t="s">
        <v>26</v>
      </c>
      <c r="F31" s="5">
        <f>'[1]Ultra 160_2021'!F29</f>
        <v>20</v>
      </c>
      <c r="G31" s="5">
        <f>'[1]Ultra 160_2021'!G29</f>
        <v>3033</v>
      </c>
      <c r="H31" s="5">
        <f>'[1]Ultra 160_2021'!H29</f>
        <v>1454</v>
      </c>
      <c r="I31" s="6">
        <f>'[1]Ultra 160_2021'!N29</f>
        <v>44428.417195078066</v>
      </c>
      <c r="J31" s="6">
        <f>'[1]Ultra 160_2021'!Z29</f>
        <v>44428.62181058657</v>
      </c>
      <c r="K31" s="6">
        <f>IF('[1]Ultra 160_2021'!AC29="","",'[1]Ultra 160_2021'!AC29)</f>
        <v>44428.625</v>
      </c>
    </row>
    <row r="32" spans="2:11" x14ac:dyDescent="0.25">
      <c r="B32" s="3" t="str">
        <f>'[1]Ultra 160_2021'!A30</f>
        <v>Pic du Midi</v>
      </c>
      <c r="C32" s="4">
        <f>'[1]Ultra 160_2021'!C30</f>
        <v>39.372</v>
      </c>
      <c r="D32" s="3">
        <f>'[1]Ultra 160_2021'!D30</f>
        <v>2876</v>
      </c>
      <c r="E32" s="3" t="str">
        <f>IF(OR('[1]Ultra 160_2021'!E30="",'[1]Ultra 160_2021'!E30="C"),"",IF('[1]Ultra 160_2021'!E30="C/Départ","Départ",IF('[1]Ultra 160_2021'!E30="C/Petit Rav","Petit Rav",IF('[1]Ultra 160_2021'!E30="C/Gros Rav","Gros Rav",IF('[1]Ultra 160_2021'!E30="A","Alerte",IF(OR('[1]Ultra 160_2021'!E30="C/Eau",'[1]Ultra 160_2021'!E30="Eau"),"Eau",IF('[1]Ultra 160_2021'!E30="Petit Rav","Petit Rav","")))))))</f>
        <v/>
      </c>
      <c r="F32" s="5">
        <f>'[1]Ultra 160_2021'!F30</f>
        <v>506</v>
      </c>
      <c r="G32" s="5">
        <f>'[1]Ultra 160_2021'!G30</f>
        <v>3539</v>
      </c>
      <c r="H32" s="5">
        <f>'[1]Ultra 160_2021'!H30</f>
        <v>1454</v>
      </c>
      <c r="I32" s="6">
        <f>'[1]Ultra 160_2021'!N30</f>
        <v>44428.438129102549</v>
      </c>
      <c r="J32" s="6">
        <f>'[1]Ultra 160_2021'!Z30</f>
        <v>44428.663253039107</v>
      </c>
      <c r="K32" s="6" t="str">
        <f>IF('[1]Ultra 160_2021'!AC30="","",'[1]Ultra 160_2021'!AC30)</f>
        <v/>
      </c>
    </row>
    <row r="33" spans="2:11" x14ac:dyDescent="0.25">
      <c r="B33" s="3" t="str">
        <f>'[1]Ultra 160_2021'!A31</f>
        <v>Col de Sencours</v>
      </c>
      <c r="C33" s="4">
        <f>'[1]Ultra 160_2021'!C31</f>
        <v>42.84</v>
      </c>
      <c r="D33" s="3">
        <f>'[1]Ultra 160_2021'!D31</f>
        <v>2370</v>
      </c>
      <c r="E33" s="3" t="str">
        <f>IF(OR('[1]Ultra 160_2021'!E31="",'[1]Ultra 160_2021'!E31="C"),"",IF('[1]Ultra 160_2021'!E31="C/Départ","Départ",IF('[1]Ultra 160_2021'!E31="C/Petit Rav","Petit Rav",IF('[1]Ultra 160_2021'!E31="C/Gros Rav","Gros Rav",IF('[1]Ultra 160_2021'!E31="A","Alerte",IF(OR('[1]Ultra 160_2021'!E31="C/Eau",'[1]Ultra 160_2021'!E31="Eau"),"Eau",IF('[1]Ultra 160_2021'!E31="Petit Rav","Petit Rav","")))))))</f>
        <v>Petit Rav</v>
      </c>
      <c r="F33" s="5">
        <f>'[1]Ultra 160_2021'!F31</f>
        <v>-506</v>
      </c>
      <c r="G33" s="5">
        <f>'[1]Ultra 160_2021'!G31</f>
        <v>3539</v>
      </c>
      <c r="H33" s="5">
        <f>'[1]Ultra 160_2021'!H31</f>
        <v>1960</v>
      </c>
      <c r="I33" s="6">
        <f>'[1]Ultra 160_2021'!N31</f>
        <v>44428.450741265791</v>
      </c>
      <c r="J33" s="6">
        <f>'[1]Ultra 160_2021'!Z31</f>
        <v>44428.688220955672</v>
      </c>
      <c r="K33" s="6">
        <f>IF('[1]Ultra 160_2021'!AC31="","",'[1]Ultra 160_2021'!AC31)</f>
        <v>44428.6875</v>
      </c>
    </row>
    <row r="34" spans="2:11" x14ac:dyDescent="0.25">
      <c r="B34" s="3" t="str">
        <f>'[1]Ultra 160_2021'!A32</f>
        <v>Lac d'Oncet</v>
      </c>
      <c r="C34" s="4">
        <f>'[1]Ultra 160_2021'!C32</f>
        <v>43.86</v>
      </c>
      <c r="D34" s="3">
        <f>'[1]Ultra 160_2021'!D32</f>
        <v>2230</v>
      </c>
      <c r="E34" s="3" t="str">
        <f>IF(OR('[1]Ultra 160_2021'!E32="",'[1]Ultra 160_2021'!E32="C"),"",IF('[1]Ultra 160_2021'!E32="C/Départ","Départ",IF('[1]Ultra 160_2021'!E32="C/Petit Rav","Petit Rav",IF('[1]Ultra 160_2021'!E32="C/Gros Rav","Gros Rav",IF('[1]Ultra 160_2021'!E32="A","Alerte",IF(OR('[1]Ultra 160_2021'!E32="C/Eau",'[1]Ultra 160_2021'!E32="Eau"),"Eau",IF('[1]Ultra 160_2021'!E32="Petit Rav","Petit Rav","")))))))</f>
        <v/>
      </c>
      <c r="F34" s="5">
        <f>'[1]Ultra 160_2021'!F32</f>
        <v>-140</v>
      </c>
      <c r="G34" s="5">
        <f>'[1]Ultra 160_2021'!G32</f>
        <v>3539</v>
      </c>
      <c r="H34" s="5">
        <f>'[1]Ultra 160_2021'!H32</f>
        <v>2100</v>
      </c>
      <c r="I34" s="6">
        <f>'[1]Ultra 160_2021'!N32</f>
        <v>44428.455345504495</v>
      </c>
      <c r="J34" s="6">
        <f>'[1]Ultra 160_2021'!Z32</f>
        <v>44428.697335827208</v>
      </c>
      <c r="K34" s="6" t="str">
        <f>IF('[1]Ultra 160_2021'!AC32="","",'[1]Ultra 160_2021'!AC32)</f>
        <v/>
      </c>
    </row>
    <row r="35" spans="2:11" x14ac:dyDescent="0.25">
      <c r="B35" s="3" t="str">
        <f>'[1]Ultra 160_2021'!A33</f>
        <v>Col de la Bonida</v>
      </c>
      <c r="C35" s="4">
        <f>'[1]Ultra 160_2021'!C33</f>
        <v>45.186</v>
      </c>
      <c r="D35" s="3">
        <f>'[1]Ultra 160_2021'!D33</f>
        <v>2315</v>
      </c>
      <c r="E35" s="3" t="str">
        <f>IF(OR('[1]Ultra 160_2021'!E33="",'[1]Ultra 160_2021'!E33="C"),"",IF('[1]Ultra 160_2021'!E33="C/Départ","Départ",IF('[1]Ultra 160_2021'!E33="C/Petit Rav","Petit Rav",IF('[1]Ultra 160_2021'!E33="C/Gros Rav","Gros Rav",IF('[1]Ultra 160_2021'!E33="A","Alerte",IF(OR('[1]Ultra 160_2021'!E33="C/Eau",'[1]Ultra 160_2021'!E33="Eau"),"Eau",IF('[1]Ultra 160_2021'!E33="Petit Rav","Petit Rav","")))))))</f>
        <v/>
      </c>
      <c r="F35" s="5">
        <f>'[1]Ultra 160_2021'!F33</f>
        <v>85</v>
      </c>
      <c r="G35" s="5">
        <f>'[1]Ultra 160_2021'!G33</f>
        <v>3624</v>
      </c>
      <c r="H35" s="5">
        <f>'[1]Ultra 160_2021'!H33</f>
        <v>2100</v>
      </c>
      <c r="I35" s="6">
        <f>'[1]Ultra 160_2021'!N33</f>
        <v>44428.462466864017</v>
      </c>
      <c r="J35" s="6">
        <f>'[1]Ultra 160_2021'!Z33</f>
        <v>44428.711433766381</v>
      </c>
      <c r="K35" s="6" t="str">
        <f>IF('[1]Ultra 160_2021'!AC33="","",'[1]Ultra 160_2021'!AC33)</f>
        <v/>
      </c>
    </row>
    <row r="36" spans="2:11" x14ac:dyDescent="0.25">
      <c r="B36" s="3" t="str">
        <f>'[1]Ultra 160_2021'!A34</f>
        <v>Lac d'Aouda</v>
      </c>
      <c r="C36" s="4">
        <f>'[1]Ultra 160_2021'!C34</f>
        <v>46.512</v>
      </c>
      <c r="D36" s="3">
        <f>'[1]Ultra 160_2021'!D34</f>
        <v>2225</v>
      </c>
      <c r="E36" s="3" t="str">
        <f>IF(OR('[1]Ultra 160_2021'!E34="",'[1]Ultra 160_2021'!E34="C"),"",IF('[1]Ultra 160_2021'!E34="C/Départ","Départ",IF('[1]Ultra 160_2021'!E34="C/Petit Rav","Petit Rav",IF('[1]Ultra 160_2021'!E34="C/Gros Rav","Gros Rav",IF('[1]Ultra 160_2021'!E34="A","Alerte",IF(OR('[1]Ultra 160_2021'!E34="C/Eau",'[1]Ultra 160_2021'!E34="Eau"),"Eau",IF('[1]Ultra 160_2021'!E34="Petit Rav","Petit Rav","")))))))</f>
        <v/>
      </c>
      <c r="F36" s="5">
        <f>'[1]Ultra 160_2021'!F34</f>
        <v>-90</v>
      </c>
      <c r="G36" s="5">
        <f>'[1]Ultra 160_2021'!G34</f>
        <v>3624</v>
      </c>
      <c r="H36" s="5">
        <f>'[1]Ultra 160_2021'!H34</f>
        <v>2190</v>
      </c>
      <c r="I36" s="6">
        <f>'[1]Ultra 160_2021'!N34</f>
        <v>44428.468369206676</v>
      </c>
      <c r="J36" s="6">
        <f>'[1]Ultra 160_2021'!Z34</f>
        <v>44428.723118454902</v>
      </c>
      <c r="K36" s="6" t="str">
        <f>IF('[1]Ultra 160_2021'!AC34="","",'[1]Ultra 160_2021'!AC34)</f>
        <v/>
      </c>
    </row>
    <row r="37" spans="2:11" x14ac:dyDescent="0.25">
      <c r="B37" s="3" t="str">
        <f>'[1]Ultra 160_2021'!A35</f>
        <v>Col d'Aoube</v>
      </c>
      <c r="C37" s="4">
        <f>'[1]Ultra 160_2021'!C35</f>
        <v>47.327999999999996</v>
      </c>
      <c r="D37" s="3">
        <f>'[1]Ultra 160_2021'!D35</f>
        <v>2375</v>
      </c>
      <c r="E37" s="3" t="str">
        <f>IF(OR('[1]Ultra 160_2021'!E35="",'[1]Ultra 160_2021'!E35="C"),"",IF('[1]Ultra 160_2021'!E35="C/Départ","Départ",IF('[1]Ultra 160_2021'!E35="C/Petit Rav","Petit Rav",IF('[1]Ultra 160_2021'!E35="C/Gros Rav","Gros Rav",IF('[1]Ultra 160_2021'!E35="A","Alerte",IF(OR('[1]Ultra 160_2021'!E35="C/Eau",'[1]Ultra 160_2021'!E35="Eau"),"Eau",IF('[1]Ultra 160_2021'!E35="Petit Rav","Petit Rav","")))))))</f>
        <v/>
      </c>
      <c r="F37" s="5">
        <f>'[1]Ultra 160_2021'!F35</f>
        <v>150</v>
      </c>
      <c r="G37" s="5">
        <f>'[1]Ultra 160_2021'!G35</f>
        <v>3774</v>
      </c>
      <c r="H37" s="5">
        <f>'[1]Ultra 160_2021'!H35</f>
        <v>2190</v>
      </c>
      <c r="I37" s="6">
        <f>'[1]Ultra 160_2021'!N35</f>
        <v>44428.476294124754</v>
      </c>
      <c r="J37" s="6">
        <f>'[1]Ultra 160_2021'!Z35</f>
        <v>44428.738807174559</v>
      </c>
      <c r="K37" s="6">
        <f>IF('[1]Ultra 160_2021'!AC35="","",'[1]Ultra 160_2021'!AC35)</f>
        <v>44428.739583333336</v>
      </c>
    </row>
    <row r="38" spans="2:11" x14ac:dyDescent="0.25">
      <c r="B38" s="3" t="str">
        <f>'[1]Ultra 160_2021'!A36</f>
        <v>Lac Bleu</v>
      </c>
      <c r="C38" s="4">
        <f>'[1]Ultra 160_2021'!C36</f>
        <v>50.49</v>
      </c>
      <c r="D38" s="3">
        <f>'[1]Ultra 160_2021'!D36</f>
        <v>1965</v>
      </c>
      <c r="E38" s="3" t="str">
        <f>IF(OR('[1]Ultra 160_2021'!E36="",'[1]Ultra 160_2021'!E36="C"),"",IF('[1]Ultra 160_2021'!E36="C/Départ","Départ",IF('[1]Ultra 160_2021'!E36="C/Petit Rav","Petit Rav",IF('[1]Ultra 160_2021'!E36="C/Gros Rav","Gros Rav",IF('[1]Ultra 160_2021'!E36="A","Alerte",IF(OR('[1]Ultra 160_2021'!E36="C/Eau",'[1]Ultra 160_2021'!E36="Eau"),"Eau",IF('[1]Ultra 160_2021'!E36="Petit Rav","Petit Rav","")))))))</f>
        <v/>
      </c>
      <c r="F38" s="5">
        <f>'[1]Ultra 160_2021'!F36</f>
        <v>-410</v>
      </c>
      <c r="G38" s="5">
        <f>'[1]Ultra 160_2021'!G36</f>
        <v>3774</v>
      </c>
      <c r="H38" s="5">
        <f>'[1]Ultra 160_2021'!H36</f>
        <v>2600</v>
      </c>
      <c r="I38" s="6">
        <f>'[1]Ultra 160_2021'!N36</f>
        <v>44428.492010715425</v>
      </c>
      <c r="J38" s="6">
        <f>'[1]Ultra 160_2021'!Z36</f>
        <v>44428.769920831815</v>
      </c>
      <c r="K38" s="6" t="str">
        <f>IF('[1]Ultra 160_2021'!AC36="","",'[1]Ultra 160_2021'!AC36)</f>
        <v/>
      </c>
    </row>
    <row r="39" spans="2:11" x14ac:dyDescent="0.25">
      <c r="B39" s="3" t="str">
        <f>'[1]Ultra 160_2021'!A37</f>
        <v>Cabane de Bareilles</v>
      </c>
      <c r="C39" s="4">
        <f>'[1]Ultra 160_2021'!C37</f>
        <v>52.326000000000001</v>
      </c>
      <c r="D39" s="3">
        <f>'[1]Ultra 160_2021'!D37</f>
        <v>2020</v>
      </c>
      <c r="E39" s="3" t="str">
        <f>IF(OR('[1]Ultra 160_2021'!E37="",'[1]Ultra 160_2021'!E37="C"),"",IF('[1]Ultra 160_2021'!E37="C/Départ","Départ",IF('[1]Ultra 160_2021'!E37="C/Petit Rav","Petit Rav",IF('[1]Ultra 160_2021'!E37="C/Gros Rav","Gros Rav",IF('[1]Ultra 160_2021'!E37="A","Alerte",IF(OR('[1]Ultra 160_2021'!E37="C/Eau",'[1]Ultra 160_2021'!E37="Eau"),"Eau",IF('[1]Ultra 160_2021'!E37="Petit Rav","Petit Rav","")))))))</f>
        <v/>
      </c>
      <c r="F39" s="5">
        <f>'[1]Ultra 160_2021'!F37</f>
        <v>55</v>
      </c>
      <c r="G39" s="5">
        <f>'[1]Ultra 160_2021'!G37</f>
        <v>3829</v>
      </c>
      <c r="H39" s="5">
        <f>'[1]Ultra 160_2021'!H37</f>
        <v>2600</v>
      </c>
      <c r="I39" s="6">
        <f>'[1]Ultra 160_2021'!N37</f>
        <v>44428.500242988688</v>
      </c>
      <c r="J39" s="6">
        <f>'[1]Ultra 160_2021'!Z37</f>
        <v>44428.7862180132</v>
      </c>
      <c r="K39" s="6" t="str">
        <f>IF('[1]Ultra 160_2021'!AC37="","",'[1]Ultra 160_2021'!AC37)</f>
        <v/>
      </c>
    </row>
    <row r="40" spans="2:11" x14ac:dyDescent="0.25">
      <c r="B40" s="3" t="str">
        <f>'[1]Ultra 160_2021'!A38</f>
        <v>Col de Bareilles</v>
      </c>
      <c r="C40" s="4">
        <f>'[1]Ultra 160_2021'!C38</f>
        <v>53.142000000000003</v>
      </c>
      <c r="D40" s="3">
        <f>'[1]Ultra 160_2021'!D38</f>
        <v>2240</v>
      </c>
      <c r="E40" s="3" t="str">
        <f>IF(OR('[1]Ultra 160_2021'!E38="",'[1]Ultra 160_2021'!E38="C"),"",IF('[1]Ultra 160_2021'!E38="C/Départ","Départ",IF('[1]Ultra 160_2021'!E38="C/Petit Rav","Petit Rav",IF('[1]Ultra 160_2021'!E38="C/Gros Rav","Gros Rav",IF('[1]Ultra 160_2021'!E38="A","Alerte",IF(OR('[1]Ultra 160_2021'!E38="C/Eau",'[1]Ultra 160_2021'!E38="Eau"),"Eau",IF('[1]Ultra 160_2021'!E38="Petit Rav","Petit Rav","")))))))</f>
        <v/>
      </c>
      <c r="F40" s="5">
        <f>'[1]Ultra 160_2021'!F38</f>
        <v>220</v>
      </c>
      <c r="G40" s="5">
        <f>'[1]Ultra 160_2021'!G38</f>
        <v>4049</v>
      </c>
      <c r="H40" s="5">
        <f>'[1]Ultra 160_2021'!H38</f>
        <v>2600</v>
      </c>
      <c r="I40" s="6">
        <f>'[1]Ultra 160_2021'!N38</f>
        <v>44428.510535160334</v>
      </c>
      <c r="J40" s="6">
        <f>'[1]Ultra 160_2021'!Z38</f>
        <v>44428.806593112851</v>
      </c>
      <c r="K40" s="6" t="str">
        <f>IF('[1]Ultra 160_2021'!AC38="","",'[1]Ultra 160_2021'!AC38)</f>
        <v/>
      </c>
    </row>
    <row r="41" spans="2:11" x14ac:dyDescent="0.25">
      <c r="B41" s="3" t="str">
        <f>'[1]Ultra 160_2021'!A39</f>
        <v>lac d'Ourrec</v>
      </c>
      <c r="C41" s="4">
        <f>'[1]Ultra 160_2021'!C39</f>
        <v>55.997999999999998</v>
      </c>
      <c r="D41" s="3">
        <f>'[1]Ultra 160_2021'!D39</f>
        <v>1675</v>
      </c>
      <c r="E41" s="3" t="str">
        <f>IF(OR('[1]Ultra 160_2021'!E39="",'[1]Ultra 160_2021'!E39="C"),"",IF('[1]Ultra 160_2021'!E39="C/Départ","Départ",IF('[1]Ultra 160_2021'!E39="C/Petit Rav","Petit Rav",IF('[1]Ultra 160_2021'!E39="C/Gros Rav","Gros Rav",IF('[1]Ultra 160_2021'!E39="A","Alerte",IF(OR('[1]Ultra 160_2021'!E39="C/Eau",'[1]Ultra 160_2021'!E39="Eau"),"Eau",IF('[1]Ultra 160_2021'!E39="Petit Rav","Petit Rav","")))))))</f>
        <v>Eau</v>
      </c>
      <c r="F41" s="5">
        <f>'[1]Ultra 160_2021'!F39</f>
        <v>-565</v>
      </c>
      <c r="G41" s="5">
        <f>'[1]Ultra 160_2021'!G39</f>
        <v>4049</v>
      </c>
      <c r="H41" s="5">
        <f>'[1]Ultra 160_2021'!H39</f>
        <v>3165</v>
      </c>
      <c r="I41" s="6">
        <f>'[1]Ultra 160_2021'!N39</f>
        <v>44428.525089200462</v>
      </c>
      <c r="J41" s="6">
        <f>'[1]Ultra 160_2021'!Z39</f>
        <v>44428.835405304104</v>
      </c>
      <c r="K41" s="6" t="str">
        <f>IF('[1]Ultra 160_2021'!AC39="","",'[1]Ultra 160_2021'!AC39)</f>
        <v/>
      </c>
    </row>
    <row r="42" spans="2:11" x14ac:dyDescent="0.25">
      <c r="B42" s="3" t="str">
        <f>'[1]Ultra 160_2021'!A40</f>
        <v>Hourquette d'Ouscouaou</v>
      </c>
      <c r="C42" s="4">
        <f>'[1]Ultra 160_2021'!C40</f>
        <v>57.425999999999995</v>
      </c>
      <c r="D42" s="3">
        <f>'[1]Ultra 160_2021'!D40</f>
        <v>1875</v>
      </c>
      <c r="E42" s="3" t="str">
        <f>IF(OR('[1]Ultra 160_2021'!E40="",'[1]Ultra 160_2021'!E40="C"),"",IF('[1]Ultra 160_2021'!E40="C/Départ","Départ",IF('[1]Ultra 160_2021'!E40="C/Petit Rav","Petit Rav",IF('[1]Ultra 160_2021'!E40="C/Gros Rav","Gros Rav",IF('[1]Ultra 160_2021'!E40="A","Alerte",IF(OR('[1]Ultra 160_2021'!E40="C/Eau",'[1]Ultra 160_2021'!E40="Eau"),"Eau",IF('[1]Ultra 160_2021'!E40="Petit Rav","Petit Rav","")))))))</f>
        <v/>
      </c>
      <c r="F42" s="5">
        <f>'[1]Ultra 160_2021'!F40</f>
        <v>200</v>
      </c>
      <c r="G42" s="5">
        <f>'[1]Ultra 160_2021'!G40</f>
        <v>4249</v>
      </c>
      <c r="H42" s="5">
        <f>'[1]Ultra 160_2021'!H40</f>
        <v>3165</v>
      </c>
      <c r="I42" s="6">
        <f>'[1]Ultra 160_2021'!N40</f>
        <v>44428.536227699187</v>
      </c>
      <c r="J42" s="6">
        <f>'[1]Ultra 160_2021'!Z40</f>
        <v>44428.857455851765</v>
      </c>
      <c r="K42" s="6" t="str">
        <f>IF('[1]Ultra 160_2021'!AC40="","",'[1]Ultra 160_2021'!AC40)</f>
        <v/>
      </c>
    </row>
    <row r="43" spans="2:11" x14ac:dyDescent="0.25">
      <c r="B43" s="3" t="str">
        <f>'[1]Ultra 160_2021'!A41</f>
        <v>Col de Moulata</v>
      </c>
      <c r="C43" s="4">
        <f>'[1]Ultra 160_2021'!C41</f>
        <v>60.485999999999997</v>
      </c>
      <c r="D43" s="3">
        <f>'[1]Ultra 160_2021'!D41</f>
        <v>1680</v>
      </c>
      <c r="E43" s="3" t="str">
        <f>IF(OR('[1]Ultra 160_2021'!E41="",'[1]Ultra 160_2021'!E41="C"),"",IF('[1]Ultra 160_2021'!E41="C/Départ","Départ",IF('[1]Ultra 160_2021'!E41="C/Petit Rav","Petit Rav",IF('[1]Ultra 160_2021'!E41="C/Gros Rav","Gros Rav",IF('[1]Ultra 160_2021'!E41="A","Alerte",IF(OR('[1]Ultra 160_2021'!E41="C/Eau",'[1]Ultra 160_2021'!E41="Eau"),"Eau",IF('[1]Ultra 160_2021'!E41="Petit Rav","Petit Rav","")))))))</f>
        <v/>
      </c>
      <c r="F43" s="5">
        <f>'[1]Ultra 160_2021'!F41</f>
        <v>-195</v>
      </c>
      <c r="G43" s="5">
        <f>'[1]Ultra 160_2021'!G41</f>
        <v>4249</v>
      </c>
      <c r="H43" s="5">
        <f>'[1]Ultra 160_2021'!H41</f>
        <v>3360</v>
      </c>
      <c r="I43" s="6">
        <f>'[1]Ultra 160_2021'!N41</f>
        <v>44428.548990779935</v>
      </c>
      <c r="J43" s="6">
        <f>'[1]Ultra 160_2021'!Z41</f>
        <v>44428.88272253512</v>
      </c>
      <c r="K43" s="6" t="str">
        <f>IF('[1]Ultra 160_2021'!AC41="","",'[1]Ultra 160_2021'!AC41)</f>
        <v/>
      </c>
    </row>
    <row r="44" spans="2:11" x14ac:dyDescent="0.25">
      <c r="B44" s="3" t="str">
        <f>'[1]Ultra 160_2021'!A42</f>
        <v>Hautacam</v>
      </c>
      <c r="C44" s="4">
        <f>'[1]Ultra 160_2021'!C42</f>
        <v>62.118000000000002</v>
      </c>
      <c r="D44" s="3">
        <f>'[1]Ultra 160_2021'!D42</f>
        <v>1515</v>
      </c>
      <c r="E44" s="3" t="str">
        <f>IF(OR('[1]Ultra 160_2021'!E42="",'[1]Ultra 160_2021'!E42="C"),"",IF('[1]Ultra 160_2021'!E42="C/Départ","Départ",IF('[1]Ultra 160_2021'!E42="C/Petit Rav","Petit Rav",IF('[1]Ultra 160_2021'!E42="C/Gros Rav","Gros Rav",IF('[1]Ultra 160_2021'!E42="A","Alerte",IF(OR('[1]Ultra 160_2021'!E42="C/Eau",'[1]Ultra 160_2021'!E42="Eau"),"Eau",IF('[1]Ultra 160_2021'!E42="Petit Rav","Petit Rav","")))))))</f>
        <v>Petit Rav</v>
      </c>
      <c r="F44" s="5">
        <f>'[1]Ultra 160_2021'!F42</f>
        <v>-165</v>
      </c>
      <c r="G44" s="5">
        <f>'[1]Ultra 160_2021'!G42</f>
        <v>4249</v>
      </c>
      <c r="H44" s="5">
        <f>'[1]Ultra 160_2021'!H42</f>
        <v>3525</v>
      </c>
      <c r="I44" s="6">
        <f>'[1]Ultra 160_2021'!N42</f>
        <v>44428.555565910174</v>
      </c>
      <c r="J44" s="6">
        <f>'[1]Ultra 160_2021'!Z42</f>
        <v>44428.895739120773</v>
      </c>
      <c r="K44" s="6">
        <f>IF('[1]Ultra 160_2021'!AC42="","",'[1]Ultra 160_2021'!AC42)</f>
        <v>44428.895833333336</v>
      </c>
    </row>
    <row r="45" spans="2:11" x14ac:dyDescent="0.25">
      <c r="B45" s="3" t="str">
        <f>'[1]Ultra 160_2021'!A43</f>
        <v>Ruisseau de Lisey</v>
      </c>
      <c r="C45" s="4">
        <f>'[1]Ultra 160_2021'!C43</f>
        <v>66.81</v>
      </c>
      <c r="D45" s="3">
        <f>'[1]Ultra 160_2021'!D43</f>
        <v>1050</v>
      </c>
      <c r="E45" s="3" t="str">
        <f>IF(OR('[1]Ultra 160_2021'!E43="",'[1]Ultra 160_2021'!E43="C"),"",IF('[1]Ultra 160_2021'!E43="C/Départ","Départ",IF('[1]Ultra 160_2021'!E43="C/Petit Rav","Petit Rav",IF('[1]Ultra 160_2021'!E43="C/Gros Rav","Gros Rav",IF('[1]Ultra 160_2021'!E43="A","Alerte",IF(OR('[1]Ultra 160_2021'!E43="C/Eau",'[1]Ultra 160_2021'!E43="Eau"),"Eau",IF('[1]Ultra 160_2021'!E43="Petit Rav","Petit Rav","")))))))</f>
        <v/>
      </c>
      <c r="F45" s="5">
        <f>'[1]Ultra 160_2021'!F43</f>
        <v>-465</v>
      </c>
      <c r="G45" s="5">
        <f>'[1]Ultra 160_2021'!G43</f>
        <v>4249</v>
      </c>
      <c r="H45" s="5">
        <f>'[1]Ultra 160_2021'!H43</f>
        <v>3990</v>
      </c>
      <c r="I45" s="6">
        <f>'[1]Ultra 160_2021'!N43</f>
        <v>44428.574469748062</v>
      </c>
      <c r="J45" s="6">
        <f>'[1]Ultra 160_2021'!Z43</f>
        <v>44428.933162474561</v>
      </c>
      <c r="K45" s="6" t="str">
        <f>IF('[1]Ultra 160_2021'!AC43="","",'[1]Ultra 160_2021'!AC43)</f>
        <v/>
      </c>
    </row>
    <row r="46" spans="2:11" x14ac:dyDescent="0.25">
      <c r="B46" s="3" t="str">
        <f>'[1]Ultra 160_2021'!A44</f>
        <v>Villelongue</v>
      </c>
      <c r="C46" s="4">
        <f>'[1]Ultra 160_2021'!C44</f>
        <v>71.195999999999998</v>
      </c>
      <c r="D46" s="3">
        <f>'[1]Ultra 160_2021'!D44</f>
        <v>530</v>
      </c>
      <c r="E46" s="3" t="str">
        <f>IF(OR('[1]Ultra 160_2021'!E44="",'[1]Ultra 160_2021'!E44="C"),"",IF('[1]Ultra 160_2021'!E44="C/Départ","Départ",IF('[1]Ultra 160_2021'!E44="C/Petit Rav","Petit Rav",IF('[1]Ultra 160_2021'!E44="C/Gros Rav","Gros Rav",IF('[1]Ultra 160_2021'!E44="A","Alerte",IF(OR('[1]Ultra 160_2021'!E44="C/Eau",'[1]Ultra 160_2021'!E44="Eau"),"Eau",IF('[1]Ultra 160_2021'!E44="Petit Rav","Petit Rav","")))))))</f>
        <v/>
      </c>
      <c r="F46" s="5">
        <f>'[1]Ultra 160_2021'!F44</f>
        <v>-520</v>
      </c>
      <c r="G46" s="5">
        <f>'[1]Ultra 160_2021'!G44</f>
        <v>4249</v>
      </c>
      <c r="H46" s="5">
        <f>'[1]Ultra 160_2021'!H44</f>
        <v>4510</v>
      </c>
      <c r="I46" s="6">
        <f>'[1]Ultra 160_2021'!N44</f>
        <v>44428.592891538203</v>
      </c>
      <c r="J46" s="6">
        <f>'[1]Ultra 160_2021'!Z44</f>
        <v>44428.969631533066</v>
      </c>
      <c r="K46" s="6" t="str">
        <f>IF('[1]Ultra 160_2021'!AC44="","",'[1]Ultra 160_2021'!AC44)</f>
        <v/>
      </c>
    </row>
    <row r="47" spans="2:11" x14ac:dyDescent="0.25">
      <c r="B47" s="3" t="str">
        <f>'[1]Ultra 160_2021'!A45</f>
        <v>D921</v>
      </c>
      <c r="C47" s="4">
        <f>'[1]Ultra 160_2021'!C45</f>
        <v>73.542000000000002</v>
      </c>
      <c r="D47" s="3">
        <f>'[1]Ultra 160_2021'!D45</f>
        <v>485</v>
      </c>
      <c r="E47" s="3" t="str">
        <f>IF(OR('[1]Ultra 160_2021'!E45="",'[1]Ultra 160_2021'!E45="C"),"",IF('[1]Ultra 160_2021'!E45="C/Départ","Départ",IF('[1]Ultra 160_2021'!E45="C/Petit Rav","Petit Rav",IF('[1]Ultra 160_2021'!E45="C/Gros Rav","Gros Rav",IF('[1]Ultra 160_2021'!E45="A","Alerte",IF(OR('[1]Ultra 160_2021'!E45="C/Eau",'[1]Ultra 160_2021'!E45="Eau"),"Eau",IF('[1]Ultra 160_2021'!E45="Petit Rav","Petit Rav","")))))))</f>
        <v/>
      </c>
      <c r="F47" s="5">
        <f>'[1]Ultra 160_2021'!F45</f>
        <v>-45</v>
      </c>
      <c r="G47" s="5">
        <f>'[1]Ultra 160_2021'!G45</f>
        <v>4249</v>
      </c>
      <c r="H47" s="5">
        <f>'[1]Ultra 160_2021'!H45</f>
        <v>4555</v>
      </c>
      <c r="I47" s="6">
        <f>'[1]Ultra 160_2021'!N45</f>
        <v>44428.601240160242</v>
      </c>
      <c r="J47" s="6">
        <f>'[1]Ultra 160_2021'!Z45</f>
        <v>44428.986159046581</v>
      </c>
      <c r="K47" s="6" t="str">
        <f>IF('[1]Ultra 160_2021'!AC45="","",'[1]Ultra 160_2021'!AC45)</f>
        <v/>
      </c>
    </row>
    <row r="48" spans="2:11" x14ac:dyDescent="0.25">
      <c r="B48" s="3" t="str">
        <f>'[1]Ultra 160_2021'!A46</f>
        <v>Haut conduite forcée</v>
      </c>
      <c r="C48" s="4">
        <f>'[1]Ultra 160_2021'!C46</f>
        <v>73.848000000000013</v>
      </c>
      <c r="D48" s="3">
        <f>'[1]Ultra 160_2021'!D46</f>
        <v>540</v>
      </c>
      <c r="E48" s="3" t="str">
        <f>IF(OR('[1]Ultra 160_2021'!E46="",'[1]Ultra 160_2021'!E46="C"),"",IF('[1]Ultra 160_2021'!E46="C/Départ","Départ",IF('[1]Ultra 160_2021'!E46="C/Petit Rav","Petit Rav",IF('[1]Ultra 160_2021'!E46="C/Gros Rav","Gros Rav",IF('[1]Ultra 160_2021'!E46="A","Alerte",IF(OR('[1]Ultra 160_2021'!E46="C/Eau",'[1]Ultra 160_2021'!E46="Eau"),"Eau",IF('[1]Ultra 160_2021'!E46="Petit Rav","Petit Rav","")))))))</f>
        <v/>
      </c>
      <c r="F48" s="5">
        <f>'[1]Ultra 160_2021'!F46</f>
        <v>55</v>
      </c>
      <c r="G48" s="5">
        <f>'[1]Ultra 160_2021'!G46</f>
        <v>4304</v>
      </c>
      <c r="H48" s="5">
        <f>'[1]Ultra 160_2021'!H46</f>
        <v>4555</v>
      </c>
      <c r="I48" s="6">
        <f>'[1]Ultra 160_2021'!N46</f>
        <v>44428.604378307122</v>
      </c>
      <c r="J48" s="6">
        <f>'[1]Ultra 160_2021'!Z46</f>
        <v>44428.992371540655</v>
      </c>
      <c r="K48" s="6" t="str">
        <f>IF('[1]Ultra 160_2021'!AC46="","",'[1]Ultra 160_2021'!AC46)</f>
        <v/>
      </c>
    </row>
    <row r="49" spans="2:11" x14ac:dyDescent="0.25">
      <c r="B49" s="3" t="str">
        <f>'[1]Ultra 160_2021'!A47</f>
        <v>Pierrefitte Entrée</v>
      </c>
      <c r="C49" s="4">
        <f>'[1]Ultra 160_2021'!C47</f>
        <v>74.97</v>
      </c>
      <c r="D49" s="3">
        <f>'[1]Ultra 160_2021'!D47</f>
        <v>487</v>
      </c>
      <c r="E49" s="3" t="str">
        <f>IF(OR('[1]Ultra 160_2021'!E47="",'[1]Ultra 160_2021'!E47="C"),"",IF('[1]Ultra 160_2021'!E47="C/Départ","Départ",IF('[1]Ultra 160_2021'!E47="C/Petit Rav","Petit Rav",IF('[1]Ultra 160_2021'!E47="C/Gros Rav","Gros Rav",IF('[1]Ultra 160_2021'!E47="A","Alerte",IF(OR('[1]Ultra 160_2021'!E47="C/Eau",'[1]Ultra 160_2021'!E47="Eau"),"Eau",IF('[1]Ultra 160_2021'!E47="Petit Rav","Petit Rav","")))))))</f>
        <v>Gros Rav</v>
      </c>
      <c r="F49" s="5">
        <f>'[1]Ultra 160_2021'!F47</f>
        <v>-53</v>
      </c>
      <c r="G49" s="5">
        <f>'[1]Ultra 160_2021'!G47</f>
        <v>4304</v>
      </c>
      <c r="H49" s="5">
        <f>'[1]Ultra 160_2021'!H47</f>
        <v>4608</v>
      </c>
      <c r="I49" s="6">
        <f>'[1]Ultra 160_2021'!N47</f>
        <v>44428.608141213008</v>
      </c>
      <c r="J49" s="6">
        <f>'[1]Ultra 160_2021'!Z47</f>
        <v>44428.999820851168</v>
      </c>
      <c r="K49" s="6">
        <f>IF('[1]Ultra 160_2021'!AC47="","",'[1]Ultra 160_2021'!AC47)</f>
        <v>44429</v>
      </c>
    </row>
    <row r="50" spans="2:11" x14ac:dyDescent="0.25">
      <c r="B50" s="3" t="str">
        <f>'[1]Ultra 160_2021'!A48</f>
        <v>Pierrefitte Sortie</v>
      </c>
      <c r="C50" s="4">
        <f>'[1]Ultra 160_2021'!C48</f>
        <v>74.97</v>
      </c>
      <c r="D50" s="3">
        <f>'[1]Ultra 160_2021'!D48</f>
        <v>487</v>
      </c>
      <c r="E50" s="3" t="str">
        <f>IF(OR('[1]Ultra 160_2021'!E48="",'[1]Ultra 160_2021'!E48="C"),"",IF('[1]Ultra 160_2021'!E48="C/Départ","Départ",IF('[1]Ultra 160_2021'!E48="C/Petit Rav","Petit Rav",IF('[1]Ultra 160_2021'!E48="C/Gros Rav","Gros Rav",IF('[1]Ultra 160_2021'!E48="A","Alerte",IF(OR('[1]Ultra 160_2021'!E48="C/Eau",'[1]Ultra 160_2021'!E48="Eau"),"Eau",IF('[1]Ultra 160_2021'!E48="Petit Rav","Petit Rav","")))))))</f>
        <v/>
      </c>
      <c r="F50" s="5">
        <f>'[1]Ultra 160_2021'!F48</f>
        <v>0</v>
      </c>
      <c r="G50" s="5">
        <f>'[1]Ultra 160_2021'!G48</f>
        <v>4304</v>
      </c>
      <c r="H50" s="5">
        <f>'[1]Ultra 160_2021'!H48</f>
        <v>4608</v>
      </c>
      <c r="I50" s="6">
        <f>'[1]Ultra 160_2021'!N48</f>
        <v>44428.608141213008</v>
      </c>
      <c r="J50" s="6">
        <f>'[1]Ultra 160_2021'!Z48</f>
        <v>44429.020654184504</v>
      </c>
      <c r="K50" s="6">
        <f>IF('[1]Ultra 160_2021'!AC48="","",'[1]Ultra 160_2021'!AC48)</f>
        <v>44429.020833333336</v>
      </c>
    </row>
    <row r="51" spans="2:11" x14ac:dyDescent="0.25">
      <c r="B51" s="3" t="str">
        <f>'[1]Ultra 160_2021'!A49</f>
        <v>Fin route réservoir</v>
      </c>
      <c r="C51" s="4">
        <f>'[1]Ultra 160_2021'!C49</f>
        <v>78.03</v>
      </c>
      <c r="D51" s="3">
        <f>'[1]Ultra 160_2021'!D49</f>
        <v>810</v>
      </c>
      <c r="E51" s="3" t="str">
        <f>IF(OR('[1]Ultra 160_2021'!E49="",'[1]Ultra 160_2021'!E49="C"),"",IF('[1]Ultra 160_2021'!E49="C/Départ","Départ",IF('[1]Ultra 160_2021'!E49="C/Petit Rav","Petit Rav",IF('[1]Ultra 160_2021'!E49="C/Gros Rav","Gros Rav",IF('[1]Ultra 160_2021'!E49="A","Alerte",IF(OR('[1]Ultra 160_2021'!E49="C/Eau",'[1]Ultra 160_2021'!E49="Eau"),"Eau",IF('[1]Ultra 160_2021'!E49="Petit Rav","Petit Rav","")))))))</f>
        <v/>
      </c>
      <c r="F51" s="5">
        <f>'[1]Ultra 160_2021'!F49</f>
        <v>323</v>
      </c>
      <c r="G51" s="5">
        <f>'[1]Ultra 160_2021'!G49</f>
        <v>4627</v>
      </c>
      <c r="H51" s="5">
        <f>'[1]Ultra 160_2021'!H49</f>
        <v>4608</v>
      </c>
      <c r="I51" s="6">
        <f>'[1]Ultra 160_2021'!N49</f>
        <v>44428.629800961287</v>
      </c>
      <c r="J51" s="6">
        <f>'[1]Ultra 160_2021'!Z49</f>
        <v>44429.063533330402</v>
      </c>
      <c r="K51" s="6" t="str">
        <f>IF('[1]Ultra 160_2021'!AC49="","",'[1]Ultra 160_2021'!AC49)</f>
        <v/>
      </c>
    </row>
    <row r="52" spans="2:11" x14ac:dyDescent="0.25">
      <c r="B52" s="3" t="str">
        <f>'[1]Ultra 160_2021'!A50</f>
        <v>Virage Viscos</v>
      </c>
      <c r="C52" s="4">
        <f>'[1]Ultra 160_2021'!C50</f>
        <v>82.721999999999994</v>
      </c>
      <c r="D52" s="3">
        <f>'[1]Ultra 160_2021'!D50</f>
        <v>1050</v>
      </c>
      <c r="E52" s="3" t="str">
        <f>IF(OR('[1]Ultra 160_2021'!E50="",'[1]Ultra 160_2021'!E50="C"),"",IF('[1]Ultra 160_2021'!E50="C/Départ","Départ",IF('[1]Ultra 160_2021'!E50="C/Petit Rav","Petit Rav",IF('[1]Ultra 160_2021'!E50="C/Gros Rav","Gros Rav",IF('[1]Ultra 160_2021'!E50="A","Alerte",IF(OR('[1]Ultra 160_2021'!E50="C/Eau",'[1]Ultra 160_2021'!E50="Eau"),"Eau",IF('[1]Ultra 160_2021'!E50="Petit Rav","Petit Rav","")))))))</f>
        <v/>
      </c>
      <c r="F52" s="5">
        <f>'[1]Ultra 160_2021'!F50</f>
        <v>240</v>
      </c>
      <c r="G52" s="5">
        <f>'[1]Ultra 160_2021'!G50</f>
        <v>4867</v>
      </c>
      <c r="H52" s="5">
        <f>'[1]Ultra 160_2021'!H50</f>
        <v>4608</v>
      </c>
      <c r="I52" s="6">
        <f>'[1]Ultra 160_2021'!N50</f>
        <v>44428.658023721648</v>
      </c>
      <c r="J52" s="6">
        <f>'[1]Ultra 160_2021'!Z50</f>
        <v>44429.119405072008</v>
      </c>
      <c r="K52" s="6" t="str">
        <f>IF('[1]Ultra 160_2021'!AC50="","",'[1]Ultra 160_2021'!AC50)</f>
        <v/>
      </c>
    </row>
    <row r="53" spans="2:11" x14ac:dyDescent="0.25">
      <c r="B53" s="3" t="str">
        <f>'[1]Ultra 160_2021'!A51</f>
        <v>Cabane du Boussu</v>
      </c>
      <c r="C53" s="4">
        <f>'[1]Ultra 160_2021'!C51</f>
        <v>85.271999999999991</v>
      </c>
      <c r="D53" s="3">
        <f>'[1]Ultra 160_2021'!D51</f>
        <v>1640</v>
      </c>
      <c r="E53" s="3" t="str">
        <f>IF(OR('[1]Ultra 160_2021'!E51="",'[1]Ultra 160_2021'!E51="C"),"",IF('[1]Ultra 160_2021'!E51="C/Départ","Départ",IF('[1]Ultra 160_2021'!E51="C/Petit Rav","Petit Rav",IF('[1]Ultra 160_2021'!E51="C/Gros Rav","Gros Rav",IF('[1]Ultra 160_2021'!E51="A","Alerte",IF(OR('[1]Ultra 160_2021'!E51="C/Eau",'[1]Ultra 160_2021'!E51="Eau"),"Eau",IF('[1]Ultra 160_2021'!E51="Petit Rav","Petit Rav","")))))))</f>
        <v/>
      </c>
      <c r="F53" s="5">
        <f>'[1]Ultra 160_2021'!F51</f>
        <v>590</v>
      </c>
      <c r="G53" s="5">
        <f>'[1]Ultra 160_2021'!G51</f>
        <v>5457</v>
      </c>
      <c r="H53" s="5">
        <f>'[1]Ultra 160_2021'!H51</f>
        <v>4608</v>
      </c>
      <c r="I53" s="6">
        <f>'[1]Ultra 160_2021'!N51</f>
        <v>44428.686644616602</v>
      </c>
      <c r="J53" s="6">
        <f>'[1]Ultra 160_2021'!Z51</f>
        <v>44429.176064988569</v>
      </c>
      <c r="K53" s="6" t="str">
        <f>IF('[1]Ultra 160_2021'!AC51="","",'[1]Ultra 160_2021'!AC51)</f>
        <v/>
      </c>
    </row>
    <row r="54" spans="2:11" x14ac:dyDescent="0.25">
      <c r="B54" s="3" t="str">
        <f>'[1]Ultra 160_2021'!A52</f>
        <v>Cabane de Conques</v>
      </c>
      <c r="C54" s="4">
        <f>'[1]Ultra 160_2021'!C52</f>
        <v>87.311999999999998</v>
      </c>
      <c r="D54" s="3">
        <f>'[1]Ultra 160_2021'!D52</f>
        <v>1780</v>
      </c>
      <c r="E54" s="3" t="str">
        <f>IF(OR('[1]Ultra 160_2021'!E52="",'[1]Ultra 160_2021'!E52="C"),"",IF('[1]Ultra 160_2021'!E52="C/Départ","Départ",IF('[1]Ultra 160_2021'!E52="C/Petit Rav","Petit Rav",IF('[1]Ultra 160_2021'!E52="C/Gros Rav","Gros Rav",IF('[1]Ultra 160_2021'!E52="A","Alerte",IF(OR('[1]Ultra 160_2021'!E52="C/Eau",'[1]Ultra 160_2021'!E52="Eau"),"Eau",IF('[1]Ultra 160_2021'!E52="Petit Rav","Petit Rav","")))))))</f>
        <v>Petit Rav</v>
      </c>
      <c r="F54" s="5">
        <f>'[1]Ultra 160_2021'!F52</f>
        <v>140</v>
      </c>
      <c r="G54" s="5">
        <f>'[1]Ultra 160_2021'!G52</f>
        <v>5597</v>
      </c>
      <c r="H54" s="5">
        <f>'[1]Ultra 160_2021'!H52</f>
        <v>4608</v>
      </c>
      <c r="I54" s="6">
        <f>'[1]Ultra 160_2021'!N52</f>
        <v>44428.699268701079</v>
      </c>
      <c r="J54" s="6">
        <f>'[1]Ultra 160_2021'!Z52</f>
        <v>44429.201056505233</v>
      </c>
      <c r="K54" s="6">
        <f>IF('[1]Ultra 160_2021'!AC52="","",'[1]Ultra 160_2021'!AC52)</f>
        <v>44429.208333333336</v>
      </c>
    </row>
    <row r="55" spans="2:11" x14ac:dyDescent="0.25">
      <c r="B55" s="3" t="str">
        <f>'[1]Ultra 160_2021'!A53</f>
        <v>Col de Riou</v>
      </c>
      <c r="C55" s="4">
        <f>'[1]Ultra 160_2021'!C53</f>
        <v>89.14800000000001</v>
      </c>
      <c r="D55" s="3">
        <f>'[1]Ultra 160_2021'!D53</f>
        <v>1949</v>
      </c>
      <c r="E55" s="3" t="str">
        <f>IF(OR('[1]Ultra 160_2021'!E53="",'[1]Ultra 160_2021'!E53="C"),"",IF('[1]Ultra 160_2021'!E53="C/Départ","Départ",IF('[1]Ultra 160_2021'!E53="C/Petit Rav","Petit Rav",IF('[1]Ultra 160_2021'!E53="C/Gros Rav","Gros Rav",IF('[1]Ultra 160_2021'!E53="A","Alerte",IF(OR('[1]Ultra 160_2021'!E53="C/Eau",'[1]Ultra 160_2021'!E53="Eau"),"Eau",IF('[1]Ultra 160_2021'!E53="Petit Rav","Petit Rav","")))))))</f>
        <v/>
      </c>
      <c r="F55" s="5">
        <f>'[1]Ultra 160_2021'!F53</f>
        <v>169</v>
      </c>
      <c r="G55" s="5">
        <f>'[1]Ultra 160_2021'!G53</f>
        <v>5766</v>
      </c>
      <c r="H55" s="5">
        <f>'[1]Ultra 160_2021'!H53</f>
        <v>4608</v>
      </c>
      <c r="I55" s="6">
        <f>'[1]Ultra 160_2021'!N53</f>
        <v>44428.712086889973</v>
      </c>
      <c r="J55" s="6">
        <f>'[1]Ultra 160_2021'!Z53</f>
        <v>44429.226432284515</v>
      </c>
      <c r="K55" s="6" t="str">
        <f>IF('[1]Ultra 160_2021'!AC53="","",'[1]Ultra 160_2021'!AC53)</f>
        <v/>
      </c>
    </row>
    <row r="56" spans="2:11" x14ac:dyDescent="0.25">
      <c r="B56" s="3" t="str">
        <f>'[1]Ultra 160_2021'!A54</f>
        <v>Bas Canceru</v>
      </c>
      <c r="C56" s="4">
        <f>'[1]Ultra 160_2021'!C54</f>
        <v>95.471999999999994</v>
      </c>
      <c r="D56" s="3">
        <f>'[1]Ultra 160_2021'!D54</f>
        <v>860</v>
      </c>
      <c r="E56" s="3" t="str">
        <f>IF(OR('[1]Ultra 160_2021'!E54="",'[1]Ultra 160_2021'!E54="C"),"",IF('[1]Ultra 160_2021'!E54="C/Départ","Départ",IF('[1]Ultra 160_2021'!E54="C/Petit Rav","Petit Rav",IF('[1]Ultra 160_2021'!E54="C/Gros Rav","Gros Rav",IF('[1]Ultra 160_2021'!E54="A","Alerte",IF(OR('[1]Ultra 160_2021'!E54="C/Eau",'[1]Ultra 160_2021'!E54="Eau"),"Eau",IF('[1]Ultra 160_2021'!E54="Petit Rav","Petit Rav","")))))))</f>
        <v/>
      </c>
      <c r="F56" s="5">
        <f>'[1]Ultra 160_2021'!F54</f>
        <v>-1089</v>
      </c>
      <c r="G56" s="5">
        <f>'[1]Ultra 160_2021'!G54</f>
        <v>5766</v>
      </c>
      <c r="H56" s="5">
        <f>'[1]Ultra 160_2021'!H54</f>
        <v>5697</v>
      </c>
      <c r="I56" s="6">
        <f>'[1]Ultra 160_2021'!N54</f>
        <v>44428.746495578845</v>
      </c>
      <c r="J56" s="6">
        <f>'[1]Ultra 160_2021'!Z54</f>
        <v>44429.29455012094</v>
      </c>
      <c r="K56" s="6" t="str">
        <f>IF('[1]Ultra 160_2021'!AC54="","",'[1]Ultra 160_2021'!AC54)</f>
        <v/>
      </c>
    </row>
    <row r="57" spans="2:11" x14ac:dyDescent="0.25">
      <c r="B57" s="3" t="str">
        <f>'[1]Ultra 160_2021'!A55</f>
        <v>Cauterets</v>
      </c>
      <c r="C57" s="4">
        <f>'[1]Ultra 160_2021'!C55</f>
        <v>97.308000000000007</v>
      </c>
      <c r="D57" s="3">
        <f>'[1]Ultra 160_2021'!D55</f>
        <v>940</v>
      </c>
      <c r="E57" s="3" t="str">
        <f>IF(OR('[1]Ultra 160_2021'!E55="",'[1]Ultra 160_2021'!E55="C"),"",IF('[1]Ultra 160_2021'!E55="C/Départ","Départ",IF('[1]Ultra 160_2021'!E55="C/Petit Rav","Petit Rav",IF('[1]Ultra 160_2021'!E55="C/Gros Rav","Gros Rav",IF('[1]Ultra 160_2021'!E55="A","Alerte",IF(OR('[1]Ultra 160_2021'!E55="C/Eau",'[1]Ultra 160_2021'!E55="Eau"),"Eau",IF('[1]Ultra 160_2021'!E55="Petit Rav","Petit Rav","")))))))</f>
        <v>Petit Rav</v>
      </c>
      <c r="F57" s="5">
        <f>'[1]Ultra 160_2021'!F55</f>
        <v>80</v>
      </c>
      <c r="G57" s="5">
        <f>'[1]Ultra 160_2021'!G55</f>
        <v>5846</v>
      </c>
      <c r="H57" s="5">
        <f>'[1]Ultra 160_2021'!H55</f>
        <v>5697</v>
      </c>
      <c r="I57" s="6">
        <f>'[1]Ultra 160_2021'!N55</f>
        <v>44428.755674730513</v>
      </c>
      <c r="J57" s="6">
        <f>'[1]Ultra 160_2021'!Z55</f>
        <v>44429.312721808739</v>
      </c>
      <c r="K57" s="6">
        <f>IF('[1]Ultra 160_2021'!AC55="","",'[1]Ultra 160_2021'!AC55)</f>
        <v>44429.3125</v>
      </c>
    </row>
    <row r="58" spans="2:11" x14ac:dyDescent="0.25">
      <c r="B58" s="3" t="str">
        <f>'[1]Ultra 160_2021'!A56</f>
        <v>Cabane du Bousquet</v>
      </c>
      <c r="C58" s="4">
        <f>'[1]Ultra 160_2021'!C56</f>
        <v>98.531999999999996</v>
      </c>
      <c r="D58" s="3">
        <f>'[1]Ultra 160_2021'!D56</f>
        <v>1050</v>
      </c>
      <c r="E58" s="3" t="str">
        <f>IF(OR('[1]Ultra 160_2021'!E56="",'[1]Ultra 160_2021'!E56="C"),"",IF('[1]Ultra 160_2021'!E56="C/Départ","Départ",IF('[1]Ultra 160_2021'!E56="C/Petit Rav","Petit Rav",IF('[1]Ultra 160_2021'!E56="C/Gros Rav","Gros Rav",IF('[1]Ultra 160_2021'!E56="A","Alerte",IF(OR('[1]Ultra 160_2021'!E56="C/Eau",'[1]Ultra 160_2021'!E56="Eau"),"Eau",IF('[1]Ultra 160_2021'!E56="Petit Rav","Petit Rav","")))))))</f>
        <v/>
      </c>
      <c r="F58" s="5">
        <f>'[1]Ultra 160_2021'!F56</f>
        <v>110</v>
      </c>
      <c r="G58" s="5">
        <f>'[1]Ultra 160_2021'!G56</f>
        <v>5956</v>
      </c>
      <c r="H58" s="5">
        <f>'[1]Ultra 160_2021'!H56</f>
        <v>5697</v>
      </c>
      <c r="I58" s="6">
        <f>'[1]Ultra 160_2021'!N56</f>
        <v>44428.763511345933</v>
      </c>
      <c r="J58" s="6">
        <f>'[1]Ultra 160_2021'!Z56</f>
        <v>44429.328235718305</v>
      </c>
      <c r="K58" s="6" t="str">
        <f>IF('[1]Ultra 160_2021'!AC56="","",'[1]Ultra 160_2021'!AC56)</f>
        <v/>
      </c>
    </row>
    <row r="59" spans="2:11" x14ac:dyDescent="0.25">
      <c r="B59" s="3" t="str">
        <f>'[1]Ultra 160_2021'!A57</f>
        <v>Plateau du Lisey</v>
      </c>
      <c r="C59" s="4">
        <f>'[1]Ultra 160_2021'!C57</f>
        <v>102.61199999999999</v>
      </c>
      <c r="D59" s="3">
        <f>'[1]Ultra 160_2021'!D57</f>
        <v>1615</v>
      </c>
      <c r="E59" s="3" t="str">
        <f>IF(OR('[1]Ultra 160_2021'!E57="",'[1]Ultra 160_2021'!E57="C"),"",IF('[1]Ultra 160_2021'!E57="C/Départ","Départ",IF('[1]Ultra 160_2021'!E57="C/Petit Rav","Petit Rav",IF('[1]Ultra 160_2021'!E57="C/Gros Rav","Gros Rav",IF('[1]Ultra 160_2021'!E57="A","Alerte",IF(OR('[1]Ultra 160_2021'!E57="C/Eau",'[1]Ultra 160_2021'!E57="Eau"),"Eau",IF('[1]Ultra 160_2021'!E57="Petit Rav","Petit Rav","")))))))</f>
        <v/>
      </c>
      <c r="F59" s="5">
        <f>'[1]Ultra 160_2021'!F57</f>
        <v>565</v>
      </c>
      <c r="G59" s="5">
        <f>'[1]Ultra 160_2021'!G57</f>
        <v>6521</v>
      </c>
      <c r="H59" s="5">
        <f>'[1]Ultra 160_2021'!H57</f>
        <v>5697</v>
      </c>
      <c r="I59" s="6">
        <f>'[1]Ultra 160_2021'!N57</f>
        <v>44428.795671232867</v>
      </c>
      <c r="J59" s="6">
        <f>'[1]Ultra 160_2021'!Z57</f>
        <v>44429.39190166982</v>
      </c>
      <c r="K59" s="6" t="str">
        <f>IF('[1]Ultra 160_2021'!AC57="","",'[1]Ultra 160_2021'!AC57)</f>
        <v/>
      </c>
    </row>
    <row r="60" spans="2:11" x14ac:dyDescent="0.25">
      <c r="B60" s="3" t="str">
        <f>'[1]Ultra 160_2021'!A58</f>
        <v>Col du Lisey</v>
      </c>
      <c r="C60" s="4">
        <f>'[1]Ultra 160_2021'!C58</f>
        <v>104.652</v>
      </c>
      <c r="D60" s="3">
        <f>'[1]Ultra 160_2021'!D58</f>
        <v>2090</v>
      </c>
      <c r="E60" s="3" t="str">
        <f>IF(OR('[1]Ultra 160_2021'!E58="",'[1]Ultra 160_2021'!E58="C"),"",IF('[1]Ultra 160_2021'!E58="C/Départ","Départ",IF('[1]Ultra 160_2021'!E58="C/Petit Rav","Petit Rav",IF('[1]Ultra 160_2021'!E58="C/Gros Rav","Gros Rav",IF('[1]Ultra 160_2021'!E58="A","Alerte",IF(OR('[1]Ultra 160_2021'!E58="C/Eau",'[1]Ultra 160_2021'!E58="Eau"),"Eau",IF('[1]Ultra 160_2021'!E58="Petit Rav","Petit Rav","")))))))</f>
        <v/>
      </c>
      <c r="F60" s="5">
        <f>'[1]Ultra 160_2021'!F58</f>
        <v>475</v>
      </c>
      <c r="G60" s="5">
        <f>'[1]Ultra 160_2021'!G58</f>
        <v>6996</v>
      </c>
      <c r="H60" s="5">
        <f>'[1]Ultra 160_2021'!H58</f>
        <v>5697</v>
      </c>
      <c r="I60" s="6">
        <f>'[1]Ultra 160_2021'!N58</f>
        <v>44428.822806651602</v>
      </c>
      <c r="J60" s="6">
        <f>'[1]Ultra 160_2021'!Z58</f>
        <v>44429.445620834224</v>
      </c>
      <c r="K60" s="6" t="str">
        <f>IF('[1]Ultra 160_2021'!AC58="","",'[1]Ultra 160_2021'!AC58)</f>
        <v/>
      </c>
    </row>
    <row r="61" spans="2:11" x14ac:dyDescent="0.25">
      <c r="B61" s="3" t="str">
        <f>'[1]Ultra 160_2021'!A59</f>
        <v>Aulian</v>
      </c>
      <c r="C61" s="4">
        <f>'[1]Ultra 160_2021'!C59</f>
        <v>106.182</v>
      </c>
      <c r="D61" s="3">
        <f>'[1]Ultra 160_2021'!D59</f>
        <v>1710</v>
      </c>
      <c r="E61" s="3" t="str">
        <f>IF(OR('[1]Ultra 160_2021'!E59="",'[1]Ultra 160_2021'!E59="C"),"",IF('[1]Ultra 160_2021'!E59="C/Départ","Départ",IF('[1]Ultra 160_2021'!E59="C/Petit Rav","Petit Rav",IF('[1]Ultra 160_2021'!E59="C/Gros Rav","Gros Rav",IF('[1]Ultra 160_2021'!E59="A","Alerte",IF(OR('[1]Ultra 160_2021'!E59="C/Eau",'[1]Ultra 160_2021'!E59="Eau"),"Eau",IF('[1]Ultra 160_2021'!E59="Petit Rav","Petit Rav","")))))))</f>
        <v>Petit Rav</v>
      </c>
      <c r="F61" s="5">
        <f>'[1]Ultra 160_2021'!F59</f>
        <v>-380</v>
      </c>
      <c r="G61" s="5">
        <f>'[1]Ultra 160_2021'!G59</f>
        <v>6996</v>
      </c>
      <c r="H61" s="5">
        <f>'[1]Ultra 160_2021'!H59</f>
        <v>6077</v>
      </c>
      <c r="I61" s="6">
        <f>'[1]Ultra 160_2021'!N59</f>
        <v>44428.831634205737</v>
      </c>
      <c r="J61" s="6">
        <f>'[1]Ultra 160_2021'!Z59</f>
        <v>44429.463096475069</v>
      </c>
      <c r="K61" s="6" t="str">
        <f>IF('[1]Ultra 160_2021'!AC59="","",'[1]Ultra 160_2021'!AC59)</f>
        <v/>
      </c>
    </row>
    <row r="62" spans="2:11" x14ac:dyDescent="0.25">
      <c r="B62" s="3" t="str">
        <f>'[1]Ultra 160_2021'!A60</f>
        <v>Grust</v>
      </c>
      <c r="C62" s="4">
        <f>'[1]Ultra 160_2021'!C60</f>
        <v>110.46599999999999</v>
      </c>
      <c r="D62" s="3">
        <f>'[1]Ultra 160_2021'!D60</f>
        <v>1030</v>
      </c>
      <c r="E62" s="3" t="str">
        <f>IF(OR('[1]Ultra 160_2021'!E60="",'[1]Ultra 160_2021'!E60="C"),"",IF('[1]Ultra 160_2021'!E60="C/Départ","Départ",IF('[1]Ultra 160_2021'!E60="C/Petit Rav","Petit Rav",IF('[1]Ultra 160_2021'!E60="C/Gros Rav","Gros Rav",IF('[1]Ultra 160_2021'!E60="A","Alerte",IF(OR('[1]Ultra 160_2021'!E60="C/Eau",'[1]Ultra 160_2021'!E60="Eau"),"Eau",IF('[1]Ultra 160_2021'!E60="Petit Rav","Petit Rav","")))))))</f>
        <v/>
      </c>
      <c r="F62" s="5">
        <f>'[1]Ultra 160_2021'!F60</f>
        <v>-680</v>
      </c>
      <c r="G62" s="5">
        <f>'[1]Ultra 160_2021'!G60</f>
        <v>6996</v>
      </c>
      <c r="H62" s="5">
        <f>'[1]Ultra 160_2021'!H60</f>
        <v>6757</v>
      </c>
      <c r="I62" s="6">
        <f>'[1]Ultra 160_2021'!N60</f>
        <v>44428.855917205197</v>
      </c>
      <c r="J62" s="6">
        <f>'[1]Ultra 160_2021'!Z60</f>
        <v>44429.511168791658</v>
      </c>
      <c r="K62" s="6" t="str">
        <f>IF('[1]Ultra 160_2021'!AC60="","",'[1]Ultra 160_2021'!AC60)</f>
        <v/>
      </c>
    </row>
    <row r="63" spans="2:11" x14ac:dyDescent="0.25">
      <c r="B63" s="3" t="str">
        <f>'[1]Ultra 160_2021'!A61</f>
        <v>Sazos</v>
      </c>
      <c r="C63" s="4">
        <f>'[1]Ultra 160_2021'!C61</f>
        <v>111.996</v>
      </c>
      <c r="D63" s="3">
        <f>'[1]Ultra 160_2021'!D61</f>
        <v>850</v>
      </c>
      <c r="E63" s="3" t="str">
        <f>IF(OR('[1]Ultra 160_2021'!E61="",'[1]Ultra 160_2021'!E61="C"),"",IF('[1]Ultra 160_2021'!E61="C/Départ","Départ",IF('[1]Ultra 160_2021'!E61="C/Petit Rav","Petit Rav",IF('[1]Ultra 160_2021'!E61="C/Gros Rav","Gros Rav",IF('[1]Ultra 160_2021'!E61="A","Alerte",IF(OR('[1]Ultra 160_2021'!E61="C/Eau",'[1]Ultra 160_2021'!E61="Eau"),"Eau",IF('[1]Ultra 160_2021'!E61="Petit Rav","Petit Rav","")))))))</f>
        <v/>
      </c>
      <c r="F63" s="5">
        <f>'[1]Ultra 160_2021'!F61</f>
        <v>-180</v>
      </c>
      <c r="G63" s="5">
        <f>'[1]Ultra 160_2021'!G61</f>
        <v>6996</v>
      </c>
      <c r="H63" s="5">
        <f>'[1]Ultra 160_2021'!H61</f>
        <v>6937</v>
      </c>
      <c r="I63" s="6">
        <f>'[1]Ultra 160_2021'!N61</f>
        <v>44428.864150441288</v>
      </c>
      <c r="J63" s="6">
        <f>'[1]Ultra 160_2021'!Z61</f>
        <v>44429.52746787911</v>
      </c>
      <c r="K63" s="6" t="str">
        <f>IF('[1]Ultra 160_2021'!AC61="","",'[1]Ultra 160_2021'!AC61)</f>
        <v/>
      </c>
    </row>
    <row r="64" spans="2:11" x14ac:dyDescent="0.25">
      <c r="B64" s="3" t="str">
        <f>'[1]Ultra 160_2021'!A62</f>
        <v>Mairie de Sassis</v>
      </c>
      <c r="C64" s="4">
        <f>'[1]Ultra 160_2021'!C62</f>
        <v>113.11800000000001</v>
      </c>
      <c r="D64" s="3">
        <f>'[1]Ultra 160_2021'!D62</f>
        <v>658</v>
      </c>
      <c r="E64" s="3" t="str">
        <f>IF(OR('[1]Ultra 160_2021'!E62="",'[1]Ultra 160_2021'!E62="C"),"",IF('[1]Ultra 160_2021'!E62="C/Départ","Départ",IF('[1]Ultra 160_2021'!E62="C/Petit Rav","Petit Rav",IF('[1]Ultra 160_2021'!E62="C/Gros Rav","Gros Rav",IF('[1]Ultra 160_2021'!E62="A","Alerte",IF(OR('[1]Ultra 160_2021'!E62="C/Eau",'[1]Ultra 160_2021'!E62="Eau"),"Eau",IF('[1]Ultra 160_2021'!E62="Petit Rav","Petit Rav","")))))))</f>
        <v/>
      </c>
      <c r="F64" s="5">
        <f>'[1]Ultra 160_2021'!F62</f>
        <v>-192</v>
      </c>
      <c r="G64" s="5">
        <f>'[1]Ultra 160_2021'!G62</f>
        <v>6996</v>
      </c>
      <c r="H64" s="5">
        <f>'[1]Ultra 160_2021'!H62</f>
        <v>7129</v>
      </c>
      <c r="I64" s="6">
        <f>'[1]Ultra 160_2021'!N62</f>
        <v>44428.869420857256</v>
      </c>
      <c r="J64" s="6">
        <f>'[1]Ultra 160_2021'!Z62</f>
        <v>44429.537901561547</v>
      </c>
      <c r="K64" s="6" t="str">
        <f>IF('[1]Ultra 160_2021'!AC62="","",'[1]Ultra 160_2021'!AC62)</f>
        <v/>
      </c>
    </row>
    <row r="65" spans="2:11" x14ac:dyDescent="0.25">
      <c r="B65" s="3" t="str">
        <f>'[1]Ultra 160_2021'!A63</f>
        <v>Luz Saint Sauveur Entrée</v>
      </c>
      <c r="C65" s="4">
        <f>'[1]Ultra 160_2021'!C63</f>
        <v>114.64800000000001</v>
      </c>
      <c r="D65" s="3">
        <f>'[1]Ultra 160_2021'!D63</f>
        <v>695</v>
      </c>
      <c r="E65" s="3" t="str">
        <f>IF(OR('[1]Ultra 160_2021'!E63="",'[1]Ultra 160_2021'!E63="C"),"",IF('[1]Ultra 160_2021'!E63="C/Départ","Départ",IF('[1]Ultra 160_2021'!E63="C/Petit Rav","Petit Rav",IF('[1]Ultra 160_2021'!E63="C/Gros Rav","Gros Rav",IF('[1]Ultra 160_2021'!E63="A","Alerte",IF(OR('[1]Ultra 160_2021'!E63="C/Eau",'[1]Ultra 160_2021'!E63="Eau"),"Eau",IF('[1]Ultra 160_2021'!E63="Petit Rav","Petit Rav","")))))))</f>
        <v>Gros Rav</v>
      </c>
      <c r="F65" s="5">
        <f>'[1]Ultra 160_2021'!F63</f>
        <v>37</v>
      </c>
      <c r="G65" s="5">
        <f>'[1]Ultra 160_2021'!G63</f>
        <v>7033</v>
      </c>
      <c r="H65" s="5">
        <f>'[1]Ultra 160_2021'!H63</f>
        <v>7129</v>
      </c>
      <c r="I65" s="6">
        <f>'[1]Ultra 160_2021'!N63</f>
        <v>44428.875828313016</v>
      </c>
      <c r="J65" s="6">
        <f>'[1]Ultra 160_2021'!Z63</f>
        <v>44429.550586207137</v>
      </c>
      <c r="K65" s="6">
        <f>IF('[1]Ultra 160_2021'!AC63="","",'[1]Ultra 160_2021'!AC63)</f>
        <v>44429.552083333336</v>
      </c>
    </row>
    <row r="66" spans="2:11" x14ac:dyDescent="0.25">
      <c r="B66" s="3" t="str">
        <f>'[1]Ultra 160_2021'!A64</f>
        <v>Luz Saint Sauveur Sortie</v>
      </c>
      <c r="C66" s="4">
        <f>'[1]Ultra 160_2021'!C64</f>
        <v>114.64800000000001</v>
      </c>
      <c r="D66" s="3">
        <f>'[1]Ultra 160_2021'!D64</f>
        <v>695</v>
      </c>
      <c r="E66" s="3" t="str">
        <f>IF(OR('[1]Ultra 160_2021'!E64="",'[1]Ultra 160_2021'!E64="C"),"",IF('[1]Ultra 160_2021'!E64="C/Départ","Départ",IF('[1]Ultra 160_2021'!E64="C/Petit Rav","Petit Rav",IF('[1]Ultra 160_2021'!E64="C/Gros Rav","Gros Rav",IF('[1]Ultra 160_2021'!E64="A","Alerte",IF(OR('[1]Ultra 160_2021'!E64="C/Eau",'[1]Ultra 160_2021'!E64="Eau"),"Eau",IF('[1]Ultra 160_2021'!E64="Petit Rav","Petit Rav","")))))))</f>
        <v/>
      </c>
      <c r="F66" s="5">
        <f>'[1]Ultra 160_2021'!F64</f>
        <v>0</v>
      </c>
      <c r="G66" s="5">
        <f>'[1]Ultra 160_2021'!G64</f>
        <v>7033</v>
      </c>
      <c r="H66" s="5">
        <f>'[1]Ultra 160_2021'!H64</f>
        <v>7129</v>
      </c>
      <c r="I66" s="6">
        <f>'[1]Ultra 160_2021'!N64</f>
        <v>44428.875828313016</v>
      </c>
      <c r="J66" s="6">
        <f>'[1]Ultra 160_2021'!Z64</f>
        <v>44429.571419540473</v>
      </c>
      <c r="K66" s="6">
        <f>IF('[1]Ultra 160_2021'!AC64="","",'[1]Ultra 160_2021'!AC64)</f>
        <v>44429.572916666672</v>
      </c>
    </row>
    <row r="67" spans="2:11" x14ac:dyDescent="0.25">
      <c r="B67" s="3" t="str">
        <f>'[1]Ultra 160_2021'!A65</f>
        <v>Soubralets</v>
      </c>
      <c r="C67" s="4">
        <f>'[1]Ultra 160_2021'!C65</f>
        <v>118.83</v>
      </c>
      <c r="D67" s="3">
        <f>'[1]Ultra 160_2021'!D65</f>
        <v>1405</v>
      </c>
      <c r="E67" s="3" t="str">
        <f>IF(OR('[1]Ultra 160_2021'!E65="",'[1]Ultra 160_2021'!E65="C"),"",IF('[1]Ultra 160_2021'!E65="C/Départ","Départ",IF('[1]Ultra 160_2021'!E65="C/Petit Rav","Petit Rav",IF('[1]Ultra 160_2021'!E65="C/Gros Rav","Gros Rav",IF('[1]Ultra 160_2021'!E65="A","Alerte",IF(OR('[1]Ultra 160_2021'!E65="C/Eau",'[1]Ultra 160_2021'!E65="Eau"),"Eau",IF('[1]Ultra 160_2021'!E65="Petit Rav","Petit Rav","")))))))</f>
        <v/>
      </c>
      <c r="F67" s="5">
        <f>'[1]Ultra 160_2021'!F65</f>
        <v>710</v>
      </c>
      <c r="G67" s="5">
        <f>'[1]Ultra 160_2021'!G65</f>
        <v>7743</v>
      </c>
      <c r="H67" s="5">
        <f>'[1]Ultra 160_2021'!H65</f>
        <v>7129</v>
      </c>
      <c r="I67" s="6">
        <f>'[1]Ultra 160_2021'!N65</f>
        <v>44428.919226991675</v>
      </c>
      <c r="J67" s="6">
        <f>'[1]Ultra 160_2021'!Z65</f>
        <v>44429.657334586671</v>
      </c>
      <c r="K67" s="6" t="str">
        <f>IF('[1]Ultra 160_2021'!AC65="","",'[1]Ultra 160_2021'!AC65)</f>
        <v/>
      </c>
    </row>
    <row r="68" spans="2:11" x14ac:dyDescent="0.25">
      <c r="B68" s="3" t="str">
        <f>'[1]Ultra 160_2021'!A66</f>
        <v>Ruisseau de Bolou</v>
      </c>
      <c r="C68" s="4">
        <f>'[1]Ultra 160_2021'!C66</f>
        <v>121.89</v>
      </c>
      <c r="D68" s="3">
        <f>'[1]Ultra 160_2021'!D66</f>
        <v>1470</v>
      </c>
      <c r="E68" s="3" t="str">
        <f>IF(OR('[1]Ultra 160_2021'!E66="",'[1]Ultra 160_2021'!E66="C"),"",IF('[1]Ultra 160_2021'!E66="C/Départ","Départ",IF('[1]Ultra 160_2021'!E66="C/Petit Rav","Petit Rav",IF('[1]Ultra 160_2021'!E66="C/Gros Rav","Gros Rav",IF('[1]Ultra 160_2021'!E66="A","Alerte",IF(OR('[1]Ultra 160_2021'!E66="C/Eau",'[1]Ultra 160_2021'!E66="Eau"),"Eau",IF('[1]Ultra 160_2021'!E66="Petit Rav","Petit Rav","")))))))</f>
        <v/>
      </c>
      <c r="F68" s="5">
        <f>'[1]Ultra 160_2021'!F66</f>
        <v>65</v>
      </c>
      <c r="G68" s="5">
        <f>'[1]Ultra 160_2021'!G66</f>
        <v>7808</v>
      </c>
      <c r="H68" s="5">
        <f>'[1]Ultra 160_2021'!H66</f>
        <v>7129</v>
      </c>
      <c r="I68" s="6">
        <f>'[1]Ultra 160_2021'!N66</f>
        <v>44428.93533646487</v>
      </c>
      <c r="J68" s="6">
        <f>'[1]Ultra 160_2021'!Z66</f>
        <v>44429.689226021539</v>
      </c>
      <c r="K68" s="6" t="str">
        <f>IF('[1]Ultra 160_2021'!AC66="","",'[1]Ultra 160_2021'!AC66)</f>
        <v/>
      </c>
    </row>
    <row r="69" spans="2:11" x14ac:dyDescent="0.25">
      <c r="B69" s="3" t="str">
        <f>'[1]Ultra 160_2021'!A67</f>
        <v>Route Artiguette</v>
      </c>
      <c r="C69" s="4">
        <f>'[1]Ultra 160_2021'!C67</f>
        <v>124.746</v>
      </c>
      <c r="D69" s="3">
        <f>'[1]Ultra 160_2021'!D67</f>
        <v>1415</v>
      </c>
      <c r="E69" s="3" t="str">
        <f>IF(OR('[1]Ultra 160_2021'!E67="",'[1]Ultra 160_2021'!E67="C"),"",IF('[1]Ultra 160_2021'!E67="C/Départ","Départ",IF('[1]Ultra 160_2021'!E67="C/Petit Rav","Petit Rav",IF('[1]Ultra 160_2021'!E67="C/Gros Rav","Gros Rav",IF('[1]Ultra 160_2021'!E67="A","Alerte",IF(OR('[1]Ultra 160_2021'!E67="C/Eau",'[1]Ultra 160_2021'!E67="Eau"),"Eau",IF('[1]Ultra 160_2021'!E67="Petit Rav","Petit Rav","")))))))</f>
        <v/>
      </c>
      <c r="F69" s="5">
        <f>'[1]Ultra 160_2021'!F67</f>
        <v>-55</v>
      </c>
      <c r="G69" s="5">
        <f>'[1]Ultra 160_2021'!G67</f>
        <v>7808</v>
      </c>
      <c r="H69" s="5">
        <f>'[1]Ultra 160_2021'!H67</f>
        <v>7184</v>
      </c>
      <c r="I69" s="6">
        <f>'[1]Ultra 160_2021'!N67</f>
        <v>44428.948793209391</v>
      </c>
      <c r="J69" s="6">
        <f>'[1]Ultra 160_2021'!Z67</f>
        <v>44429.715865930011</v>
      </c>
      <c r="K69" s="6" t="str">
        <f>IF('[1]Ultra 160_2021'!AC67="","",'[1]Ultra 160_2021'!AC67)</f>
        <v/>
      </c>
    </row>
    <row r="70" spans="2:11" x14ac:dyDescent="0.25">
      <c r="B70" s="3" t="str">
        <f>'[1]Ultra 160_2021'!A68</f>
        <v>Route Lienz</v>
      </c>
      <c r="C70" s="4">
        <f>'[1]Ultra 160_2021'!C68</f>
        <v>126.68400000000001</v>
      </c>
      <c r="D70" s="3">
        <f>'[1]Ultra 160_2021'!D68</f>
        <v>1546</v>
      </c>
      <c r="E70" s="3" t="str">
        <f>IF(OR('[1]Ultra 160_2021'!E68="",'[1]Ultra 160_2021'!E68="C"),"",IF('[1]Ultra 160_2021'!E68="C/Départ","Départ",IF('[1]Ultra 160_2021'!E68="C/Petit Rav","Petit Rav",IF('[1]Ultra 160_2021'!E68="C/Gros Rav","Gros Rav",IF('[1]Ultra 160_2021'!E68="A","Alerte",IF(OR('[1]Ultra 160_2021'!E68="C/Eau",'[1]Ultra 160_2021'!E68="Eau"),"Eau",IF('[1]Ultra 160_2021'!E68="Petit Rav","Petit Rav","")))))))</f>
        <v/>
      </c>
      <c r="F70" s="5">
        <f>'[1]Ultra 160_2021'!F68</f>
        <v>131</v>
      </c>
      <c r="G70" s="5">
        <f>'[1]Ultra 160_2021'!G68</f>
        <v>7939</v>
      </c>
      <c r="H70" s="5">
        <f>'[1]Ultra 160_2021'!H68</f>
        <v>7184</v>
      </c>
      <c r="I70" s="6">
        <f>'[1]Ultra 160_2021'!N68</f>
        <v>44428.961069912162</v>
      </c>
      <c r="J70" s="6">
        <f>'[1]Ultra 160_2021'!Z68</f>
        <v>44429.740169745659</v>
      </c>
      <c r="K70" s="6" t="str">
        <f>IF('[1]Ultra 160_2021'!AC68="","",'[1]Ultra 160_2021'!AC68)</f>
        <v/>
      </c>
    </row>
    <row r="71" spans="2:11" x14ac:dyDescent="0.25">
      <c r="B71" s="3" t="str">
        <f>'[1]Ultra 160_2021'!A69</f>
        <v>Route Tourmalet</v>
      </c>
      <c r="C71" s="4">
        <f>'[1]Ultra 160_2021'!C69</f>
        <v>129.54</v>
      </c>
      <c r="D71" s="3">
        <f>'[1]Ultra 160_2021'!D69</f>
        <v>1430</v>
      </c>
      <c r="E71" s="3" t="str">
        <f>IF(OR('[1]Ultra 160_2021'!E69="",'[1]Ultra 160_2021'!E69="C"),"",IF('[1]Ultra 160_2021'!E69="C/Départ","Départ",IF('[1]Ultra 160_2021'!E69="C/Petit Rav","Petit Rav",IF('[1]Ultra 160_2021'!E69="C/Gros Rav","Gros Rav",IF('[1]Ultra 160_2021'!E69="A","Alerte",IF(OR('[1]Ultra 160_2021'!E69="C/Eau",'[1]Ultra 160_2021'!E69="Eau"),"Eau",IF('[1]Ultra 160_2021'!E69="Petit Rav","Petit Rav","")))))))</f>
        <v/>
      </c>
      <c r="F71" s="5">
        <f>'[1]Ultra 160_2021'!F69</f>
        <v>-116</v>
      </c>
      <c r="G71" s="5">
        <f>'[1]Ultra 160_2021'!G69</f>
        <v>7939</v>
      </c>
      <c r="H71" s="5">
        <f>'[1]Ultra 160_2021'!H69</f>
        <v>7300</v>
      </c>
      <c r="I71" s="6">
        <f>'[1]Ultra 160_2021'!N69</f>
        <v>44428.973845697532</v>
      </c>
      <c r="J71" s="6">
        <f>'[1]Ultra 160_2021'!Z69</f>
        <v>44429.765461579977</v>
      </c>
      <c r="K71" s="6" t="str">
        <f>IF('[1]Ultra 160_2021'!AC69="","",'[1]Ultra 160_2021'!AC69)</f>
        <v/>
      </c>
    </row>
    <row r="72" spans="2:11" x14ac:dyDescent="0.25">
      <c r="B72" s="3" t="str">
        <f>'[1]Ultra 160_2021'!A70</f>
        <v>Tournaboup Entrée</v>
      </c>
      <c r="C72" s="4">
        <f>'[1]Ultra 160_2021'!C70</f>
        <v>130.25400000000002</v>
      </c>
      <c r="D72" s="3">
        <f>'[1]Ultra 160_2021'!D70</f>
        <v>1460</v>
      </c>
      <c r="E72" s="3" t="str">
        <f>IF(OR('[1]Ultra 160_2021'!E70="",'[1]Ultra 160_2021'!E70="C"),"",IF('[1]Ultra 160_2021'!E70="C/Départ","Départ",IF('[1]Ultra 160_2021'!E70="C/Petit Rav","Petit Rav",IF('[1]Ultra 160_2021'!E70="C/Gros Rav","Gros Rav",IF('[1]Ultra 160_2021'!E70="A","Alerte",IF(OR('[1]Ultra 160_2021'!E70="C/Eau",'[1]Ultra 160_2021'!E70="Eau"),"Eau",IF('[1]Ultra 160_2021'!E70="Petit Rav","Petit Rav","")))))))</f>
        <v>Petit Rav</v>
      </c>
      <c r="F72" s="5">
        <f>'[1]Ultra 160_2021'!F70</f>
        <v>30</v>
      </c>
      <c r="G72" s="5">
        <f>'[1]Ultra 160_2021'!G70</f>
        <v>7969</v>
      </c>
      <c r="H72" s="5">
        <f>'[1]Ultra 160_2021'!H70</f>
        <v>7300</v>
      </c>
      <c r="I72" s="6">
        <f>'[1]Ultra 160_2021'!N70</f>
        <v>44428.977818417363</v>
      </c>
      <c r="J72" s="6">
        <f>'[1]Ultra 160_2021'!Z70</f>
        <v>44429.773326252784</v>
      </c>
      <c r="K72" s="6">
        <f>IF('[1]Ultra 160_2021'!AC70="","",'[1]Ultra 160_2021'!AC70)</f>
        <v>44429.78125</v>
      </c>
    </row>
    <row r="73" spans="2:11" x14ac:dyDescent="0.25">
      <c r="B73" s="3" t="str">
        <f>'[1]Ultra 160_2021'!A71</f>
        <v>Tournaboup Sortie</v>
      </c>
      <c r="C73" s="4">
        <f>'[1]Ultra 160_2021'!C71</f>
        <v>130.25400000000002</v>
      </c>
      <c r="D73" s="3">
        <f>'[1]Ultra 160_2021'!D71</f>
        <v>1460</v>
      </c>
      <c r="E73" s="3" t="str">
        <f>IF(OR('[1]Ultra 160_2021'!E71="",'[1]Ultra 160_2021'!E71="C"),"",IF('[1]Ultra 160_2021'!E71="C/Départ","Départ",IF('[1]Ultra 160_2021'!E71="C/Petit Rav","Petit Rav",IF('[1]Ultra 160_2021'!E71="C/Gros Rav","Gros Rav",IF('[1]Ultra 160_2021'!E71="A","Alerte",IF(OR('[1]Ultra 160_2021'!E71="C/Eau",'[1]Ultra 160_2021'!E71="Eau"),"Eau",IF('[1]Ultra 160_2021'!E71="Petit Rav","Petit Rav","")))))))</f>
        <v/>
      </c>
      <c r="F73" s="5">
        <f>'[1]Ultra 160_2021'!F71</f>
        <v>0</v>
      </c>
      <c r="G73" s="5">
        <f>'[1]Ultra 160_2021'!G71</f>
        <v>7969</v>
      </c>
      <c r="H73" s="5">
        <f>'[1]Ultra 160_2021'!H71</f>
        <v>7300</v>
      </c>
      <c r="I73" s="6">
        <f>'[1]Ultra 160_2021'!N71</f>
        <v>44428.977818417363</v>
      </c>
      <c r="J73" s="6">
        <f>'[1]Ultra 160_2021'!Z71</f>
        <v>44429.794159586119</v>
      </c>
      <c r="K73" s="6">
        <f>IF('[1]Ultra 160_2021'!AC71="","",'[1]Ultra 160_2021'!AC71)</f>
        <v>44429.802083333336</v>
      </c>
    </row>
    <row r="74" spans="2:11" x14ac:dyDescent="0.25">
      <c r="B74" s="3" t="str">
        <f>'[1]Ultra 160_2021'!A72</f>
        <v>Pountou</v>
      </c>
      <c r="C74" s="4">
        <f>'[1]Ultra 160_2021'!C72</f>
        <v>132.804</v>
      </c>
      <c r="D74" s="3">
        <f>'[1]Ultra 160_2021'!D72</f>
        <v>1750</v>
      </c>
      <c r="E74" s="3" t="str">
        <f>IF(OR('[1]Ultra 160_2021'!E72="",'[1]Ultra 160_2021'!E72="C"),"",IF('[1]Ultra 160_2021'!E72="C/Départ","Départ",IF('[1]Ultra 160_2021'!E72="C/Petit Rav","Petit Rav",IF('[1]Ultra 160_2021'!E72="C/Gros Rav","Gros Rav",IF('[1]Ultra 160_2021'!E72="A","Alerte",IF(OR('[1]Ultra 160_2021'!E72="C/Eau",'[1]Ultra 160_2021'!E72="Eau"),"Eau",IF('[1]Ultra 160_2021'!E72="Petit Rav","Petit Rav","")))))))</f>
        <v/>
      </c>
      <c r="F74" s="5">
        <f>'[1]Ultra 160_2021'!F72</f>
        <v>290</v>
      </c>
      <c r="G74" s="5">
        <f>'[1]Ultra 160_2021'!G72</f>
        <v>8259</v>
      </c>
      <c r="H74" s="5">
        <f>'[1]Ultra 160_2021'!H72</f>
        <v>7300</v>
      </c>
      <c r="I74" s="6">
        <f>'[1]Ultra 160_2021'!N72</f>
        <v>44429.000397371266</v>
      </c>
      <c r="J74" s="6">
        <f>'[1]Ultra 160_2021'!Z72</f>
        <v>44429.838858455478</v>
      </c>
      <c r="K74" s="6" t="str">
        <f>IF('[1]Ultra 160_2021'!AC72="","",'[1]Ultra 160_2021'!AC72)</f>
        <v/>
      </c>
    </row>
    <row r="75" spans="2:11" x14ac:dyDescent="0.25">
      <c r="B75" s="3" t="str">
        <f>'[1]Ultra 160_2021'!A73</f>
        <v>Cabane de la Pègue</v>
      </c>
      <c r="C75" s="4">
        <f>'[1]Ultra 160_2021'!C73</f>
        <v>135.35399999999998</v>
      </c>
      <c r="D75" s="3">
        <f>'[1]Ultra 160_2021'!D73</f>
        <v>1995</v>
      </c>
      <c r="E75" s="3" t="str">
        <f>IF(OR('[1]Ultra 160_2021'!E73="",'[1]Ultra 160_2021'!E73="C"),"",IF('[1]Ultra 160_2021'!E73="C/Départ","Départ",IF('[1]Ultra 160_2021'!E73="C/Petit Rav","Petit Rav",IF('[1]Ultra 160_2021'!E73="C/Gros Rav","Gros Rav",IF('[1]Ultra 160_2021'!E73="A","Alerte",IF(OR('[1]Ultra 160_2021'!E73="C/Eau",'[1]Ultra 160_2021'!E73="Eau"),"Eau",IF('[1]Ultra 160_2021'!E73="Petit Rav","Petit Rav","")))))))</f>
        <v/>
      </c>
      <c r="F75" s="5">
        <f>'[1]Ultra 160_2021'!F73</f>
        <v>245</v>
      </c>
      <c r="G75" s="5">
        <f>'[1]Ultra 160_2021'!G73</f>
        <v>8504</v>
      </c>
      <c r="H75" s="5">
        <f>'[1]Ultra 160_2021'!H73</f>
        <v>7300</v>
      </c>
      <c r="I75" s="6">
        <f>'[1]Ultra 160_2021'!N73</f>
        <v>44429.02789577697</v>
      </c>
      <c r="J75" s="6">
        <f>'[1]Ultra 160_2021'!Z73</f>
        <v>44429.893296214163</v>
      </c>
      <c r="K75" s="6" t="str">
        <f>IF('[1]Ultra 160_2021'!AC73="","",'[1]Ultra 160_2021'!AC73)</f>
        <v/>
      </c>
    </row>
    <row r="76" spans="2:11" x14ac:dyDescent="0.25">
      <c r="B76" s="3" t="str">
        <f>'[1]Ultra 160_2021'!A74</f>
        <v>Cabane d'Aygues cluses</v>
      </c>
      <c r="C76" s="4">
        <f>'[1]Ultra 160_2021'!C74</f>
        <v>136.78200000000001</v>
      </c>
      <c r="D76" s="3">
        <f>'[1]Ultra 160_2021'!D74</f>
        <v>2156</v>
      </c>
      <c r="E76" s="3" t="str">
        <f>IF(OR('[1]Ultra 160_2021'!E74="",'[1]Ultra 160_2021'!E74="C"),"",IF('[1]Ultra 160_2021'!E74="C/Départ","Départ",IF('[1]Ultra 160_2021'!E74="C/Petit Rav","Petit Rav",IF('[1]Ultra 160_2021'!E74="C/Gros Rav","Gros Rav",IF('[1]Ultra 160_2021'!E74="A","Alerte",IF(OR('[1]Ultra 160_2021'!E74="C/Eau",'[1]Ultra 160_2021'!E74="Eau"),"Eau",IF('[1]Ultra 160_2021'!E74="Petit Rav","Petit Rav","")))))))</f>
        <v>Petit Rav</v>
      </c>
      <c r="F76" s="5">
        <f>'[1]Ultra 160_2021'!F74</f>
        <v>161</v>
      </c>
      <c r="G76" s="5">
        <f>'[1]Ultra 160_2021'!G74</f>
        <v>8665</v>
      </c>
      <c r="H76" s="5">
        <f>'[1]Ultra 160_2021'!H74</f>
        <v>7300</v>
      </c>
      <c r="I76" s="6">
        <f>'[1]Ultra 160_2021'!N74</f>
        <v>44429.04469052115</v>
      </c>
      <c r="J76" s="6">
        <f>'[1]Ultra 160_2021'!Z74</f>
        <v>44429.926544259193</v>
      </c>
      <c r="K76" s="6">
        <f>IF('[1]Ultra 160_2021'!AC74="","",'[1]Ultra 160_2021'!AC74)</f>
        <v>44429.927083333336</v>
      </c>
    </row>
    <row r="77" spans="2:11" x14ac:dyDescent="0.25">
      <c r="B77" s="3" t="str">
        <f>'[1]Ultra 160_2021'!A75</f>
        <v>Hourquette Nère</v>
      </c>
      <c r="C77" s="4">
        <f>'[1]Ultra 160_2021'!C75</f>
        <v>138.92399999999998</v>
      </c>
      <c r="D77" s="3">
        <f>'[1]Ultra 160_2021'!D75</f>
        <v>2465</v>
      </c>
      <c r="E77" s="3" t="str">
        <f>IF(OR('[1]Ultra 160_2021'!E75="",'[1]Ultra 160_2021'!E75="C"),"",IF('[1]Ultra 160_2021'!E75="C/Départ","Départ",IF('[1]Ultra 160_2021'!E75="C/Petit Rav","Petit Rav",IF('[1]Ultra 160_2021'!E75="C/Gros Rav","Gros Rav",IF('[1]Ultra 160_2021'!E75="A","Alerte",IF(OR('[1]Ultra 160_2021'!E75="C/Eau",'[1]Ultra 160_2021'!E75="Eau"),"Eau",IF('[1]Ultra 160_2021'!E75="Petit Rav","Petit Rav","")))))))</f>
        <v/>
      </c>
      <c r="F77" s="5">
        <f>'[1]Ultra 160_2021'!F75</f>
        <v>309</v>
      </c>
      <c r="G77" s="5">
        <f>'[1]Ultra 160_2021'!G75</f>
        <v>8974</v>
      </c>
      <c r="H77" s="5">
        <f>'[1]Ultra 160_2021'!H75</f>
        <v>7300</v>
      </c>
      <c r="I77" s="6">
        <f>'[1]Ultra 160_2021'!N75</f>
        <v>44429.066826613205</v>
      </c>
      <c r="J77" s="6">
        <f>'[1]Ultra 160_2021'!Z75</f>
        <v>44429.970366408401</v>
      </c>
      <c r="K77" s="6" t="str">
        <f>IF('[1]Ultra 160_2021'!AC75="","",'[1]Ultra 160_2021'!AC75)</f>
        <v/>
      </c>
    </row>
    <row r="78" spans="2:11" x14ac:dyDescent="0.25">
      <c r="B78" s="3" t="str">
        <f>'[1]Ultra 160_2021'!A76</f>
        <v>Lac de Port Bielh</v>
      </c>
      <c r="C78" s="4">
        <f>'[1]Ultra 160_2021'!C76</f>
        <v>140.352</v>
      </c>
      <c r="D78" s="3">
        <f>'[1]Ultra 160_2021'!D76</f>
        <v>2290</v>
      </c>
      <c r="E78" s="3" t="str">
        <f>IF(OR('[1]Ultra 160_2021'!E76="",'[1]Ultra 160_2021'!E76="C"),"",IF('[1]Ultra 160_2021'!E76="C/Départ","Départ",IF('[1]Ultra 160_2021'!E76="C/Petit Rav","Petit Rav",IF('[1]Ultra 160_2021'!E76="C/Gros Rav","Gros Rav",IF('[1]Ultra 160_2021'!E76="A","Alerte",IF(OR('[1]Ultra 160_2021'!E76="C/Eau",'[1]Ultra 160_2021'!E76="Eau"),"Eau",IF('[1]Ultra 160_2021'!E76="Petit Rav","Petit Rav","")))))))</f>
        <v/>
      </c>
      <c r="F78" s="5">
        <f>'[1]Ultra 160_2021'!F76</f>
        <v>-175</v>
      </c>
      <c r="G78" s="5">
        <f>'[1]Ultra 160_2021'!G76</f>
        <v>8974</v>
      </c>
      <c r="H78" s="5">
        <f>'[1]Ultra 160_2021'!H76</f>
        <v>7475</v>
      </c>
      <c r="I78" s="6">
        <f>'[1]Ultra 160_2021'!N76</f>
        <v>44429.075453796111</v>
      </c>
      <c r="J78" s="6">
        <f>'[1]Ultra 160_2021'!Z76</f>
        <v>44429.9874453804</v>
      </c>
      <c r="K78" s="6" t="str">
        <f>IF('[1]Ultra 160_2021'!AC76="","",'[1]Ultra 160_2021'!AC76)</f>
        <v/>
      </c>
    </row>
    <row r="79" spans="2:11" x14ac:dyDescent="0.25">
      <c r="B79" s="3" t="str">
        <f>'[1]Ultra 160_2021'!A77</f>
        <v>Laquets Coste Queillere</v>
      </c>
      <c r="C79" s="4">
        <f>'[1]Ultra 160_2021'!C77</f>
        <v>141.57600000000002</v>
      </c>
      <c r="D79" s="3">
        <f>'[1]Ultra 160_2021'!D77</f>
        <v>2110</v>
      </c>
      <c r="E79" s="3" t="str">
        <f>IF(OR('[1]Ultra 160_2021'!E77="",'[1]Ultra 160_2021'!E77="C"),"",IF('[1]Ultra 160_2021'!E77="C/Départ","Départ",IF('[1]Ultra 160_2021'!E77="C/Petit Rav","Petit Rav",IF('[1]Ultra 160_2021'!E77="C/Gros Rav","Gros Rav",IF('[1]Ultra 160_2021'!E77="A","Alerte",IF(OR('[1]Ultra 160_2021'!E77="C/Eau",'[1]Ultra 160_2021'!E77="Eau"),"Eau",IF('[1]Ultra 160_2021'!E77="Petit Rav","Petit Rav","")))))))</f>
        <v/>
      </c>
      <c r="F79" s="5">
        <f>'[1]Ultra 160_2021'!F77</f>
        <v>-180</v>
      </c>
      <c r="G79" s="5">
        <f>'[1]Ultra 160_2021'!G77</f>
        <v>8974</v>
      </c>
      <c r="H79" s="5">
        <f>'[1]Ultra 160_2021'!H77</f>
        <v>7655</v>
      </c>
      <c r="I79" s="6">
        <f>'[1]Ultra 160_2021'!N77</f>
        <v>44429.083173505074</v>
      </c>
      <c r="J79" s="6">
        <f>'[1]Ultra 160_2021'!Z77</f>
        <v>44430.002727853796</v>
      </c>
      <c r="K79" s="6" t="str">
        <f>IF('[1]Ultra 160_2021'!AC77="","",'[1]Ultra 160_2021'!AC77)</f>
        <v/>
      </c>
    </row>
    <row r="80" spans="2:11" x14ac:dyDescent="0.25">
      <c r="B80" s="3" t="str">
        <f>'[1]Ultra 160_2021'!A78</f>
        <v>Cabane de Lude</v>
      </c>
      <c r="C80" s="4">
        <f>'[1]Ultra 160_2021'!C78</f>
        <v>144.33000000000001</v>
      </c>
      <c r="D80" s="3">
        <f>'[1]Ultra 160_2021'!D78</f>
        <v>1880</v>
      </c>
      <c r="E80" s="3" t="str">
        <f>IF(OR('[1]Ultra 160_2021'!E78="",'[1]Ultra 160_2021'!E78="C"),"",IF('[1]Ultra 160_2021'!E78="C/Départ","Départ",IF('[1]Ultra 160_2021'!E78="C/Petit Rav","Petit Rav",IF('[1]Ultra 160_2021'!E78="C/Gros Rav","Gros Rav",IF('[1]Ultra 160_2021'!E78="A","Alerte",IF(OR('[1]Ultra 160_2021'!E78="C/Eau",'[1]Ultra 160_2021'!E78="Eau"),"Eau",IF('[1]Ultra 160_2021'!E78="Petit Rav","Petit Rav","")))))))</f>
        <v/>
      </c>
      <c r="F80" s="5">
        <f>'[1]Ultra 160_2021'!F78</f>
        <v>-230</v>
      </c>
      <c r="G80" s="5">
        <f>'[1]Ultra 160_2021'!G78</f>
        <v>8974</v>
      </c>
      <c r="H80" s="5">
        <f>'[1]Ultra 160_2021'!H78</f>
        <v>7885</v>
      </c>
      <c r="I80" s="6">
        <f>'[1]Ultra 160_2021'!N78</f>
        <v>44429.103616396889</v>
      </c>
      <c r="J80" s="6">
        <f>'[1]Ultra 160_2021'!Z78</f>
        <v>44430.043198025895</v>
      </c>
      <c r="K80" s="6" t="str">
        <f>IF('[1]Ultra 160_2021'!AC78="","",'[1]Ultra 160_2021'!AC78)</f>
        <v/>
      </c>
    </row>
    <row r="81" spans="2:11" x14ac:dyDescent="0.25">
      <c r="B81" s="3" t="str">
        <f>'[1]Ultra 160_2021'!A79</f>
        <v>Restaurant Merlans</v>
      </c>
      <c r="C81" s="4">
        <f>'[1]Ultra 160_2021'!C79</f>
        <v>146.88</v>
      </c>
      <c r="D81" s="3">
        <f>'[1]Ultra 160_2021'!D79</f>
        <v>2039</v>
      </c>
      <c r="E81" s="3" t="str">
        <f>IF(OR('[1]Ultra 160_2021'!E79="",'[1]Ultra 160_2021'!E79="C"),"",IF('[1]Ultra 160_2021'!E79="C/Départ","Départ",IF('[1]Ultra 160_2021'!E79="C/Petit Rav","Petit Rav",IF('[1]Ultra 160_2021'!E79="C/Gros Rav","Gros Rav",IF('[1]Ultra 160_2021'!E79="A","Alerte",IF(OR('[1]Ultra 160_2021'!E79="C/Eau",'[1]Ultra 160_2021'!E79="Eau"),"Eau",IF('[1]Ultra 160_2021'!E79="Petit Rav","Petit Rav","")))))))</f>
        <v>Petit Rav</v>
      </c>
      <c r="F81" s="5">
        <f>'[1]Ultra 160_2021'!F79</f>
        <v>159</v>
      </c>
      <c r="G81" s="5">
        <f>'[1]Ultra 160_2021'!G79</f>
        <v>9133</v>
      </c>
      <c r="H81" s="5">
        <f>'[1]Ultra 160_2021'!H79</f>
        <v>7885</v>
      </c>
      <c r="I81" s="6">
        <f>'[1]Ultra 160_2021'!N79</f>
        <v>44429.12440247355</v>
      </c>
      <c r="J81" s="6">
        <f>'[1]Ultra 160_2021'!Z79</f>
        <v>44430.084347590615</v>
      </c>
      <c r="K81" s="6">
        <f>IF('[1]Ultra 160_2021'!AC79="","",'[1]Ultra 160_2021'!AC79)</f>
        <v>44430.09375</v>
      </c>
    </row>
    <row r="82" spans="2:11" x14ac:dyDescent="0.25">
      <c r="B82" s="3" t="str">
        <f>'[1]Ultra 160_2021'!A80</f>
        <v>Col de Portet</v>
      </c>
      <c r="C82" s="4">
        <f>'[1]Ultra 160_2021'!C80</f>
        <v>148.30800000000002</v>
      </c>
      <c r="D82" s="3">
        <f>'[1]Ultra 160_2021'!D80</f>
        <v>2214</v>
      </c>
      <c r="E82" s="3" t="str">
        <f>IF(OR('[1]Ultra 160_2021'!E80="",'[1]Ultra 160_2021'!E80="C"),"",IF('[1]Ultra 160_2021'!E80="C/Départ","Départ",IF('[1]Ultra 160_2021'!E80="C/Petit Rav","Petit Rav",IF('[1]Ultra 160_2021'!E80="C/Gros Rav","Gros Rav",IF('[1]Ultra 160_2021'!E80="A","Alerte",IF(OR('[1]Ultra 160_2021'!E80="C/Eau",'[1]Ultra 160_2021'!E80="Eau"),"Eau",IF('[1]Ultra 160_2021'!E80="Petit Rav","Petit Rav","")))))))</f>
        <v/>
      </c>
      <c r="F82" s="5">
        <f>'[1]Ultra 160_2021'!F80</f>
        <v>175</v>
      </c>
      <c r="G82" s="5">
        <f>'[1]Ultra 160_2021'!G80</f>
        <v>9308</v>
      </c>
      <c r="H82" s="5">
        <f>'[1]Ultra 160_2021'!H80</f>
        <v>7885</v>
      </c>
      <c r="I82" s="6">
        <f>'[1]Ultra 160_2021'!N80</f>
        <v>44429.135707488858</v>
      </c>
      <c r="J82" s="6">
        <f>'[1]Ultra 160_2021'!Z80</f>
        <v>44430.106727786108</v>
      </c>
      <c r="K82" s="6" t="str">
        <f>IF('[1]Ultra 160_2021'!AC80="","",'[1]Ultra 160_2021'!AC80)</f>
        <v/>
      </c>
    </row>
    <row r="83" spans="2:11" x14ac:dyDescent="0.25">
      <c r="B83" s="3" t="str">
        <f>'[1]Ultra 160_2021'!A81</f>
        <v>Cap de Pède</v>
      </c>
      <c r="C83" s="4">
        <f>'[1]Ultra 160_2021'!C81</f>
        <v>154.02000000000001</v>
      </c>
      <c r="D83" s="3">
        <f>'[1]Ultra 160_2021'!D81</f>
        <v>1606</v>
      </c>
      <c r="E83" s="3" t="str">
        <f>IF(OR('[1]Ultra 160_2021'!E81="",'[1]Ultra 160_2021'!E81="C"),"",IF('[1]Ultra 160_2021'!E81="C/Départ","Départ",IF('[1]Ultra 160_2021'!E81="C/Petit Rav","Petit Rav",IF('[1]Ultra 160_2021'!E81="C/Gros Rav","Gros Rav",IF('[1]Ultra 160_2021'!E81="A","Alerte",IF(OR('[1]Ultra 160_2021'!E81="C/Eau",'[1]Ultra 160_2021'!E81="Eau"),"Eau",IF('[1]Ultra 160_2021'!E81="Petit Rav","Petit Rav","")))))))</f>
        <v/>
      </c>
      <c r="F83" s="5">
        <f>'[1]Ultra 160_2021'!F81</f>
        <v>-608</v>
      </c>
      <c r="G83" s="5">
        <f>'[1]Ultra 160_2021'!G81</f>
        <v>9308</v>
      </c>
      <c r="H83" s="5">
        <f>'[1]Ultra 160_2021'!H81</f>
        <v>8493</v>
      </c>
      <c r="I83" s="6">
        <f>'[1]Ultra 160_2021'!N81</f>
        <v>44429.170526163965</v>
      </c>
      <c r="J83" s="6">
        <f>'[1]Ultra 160_2021'!Z81</f>
        <v>44430.175657259824</v>
      </c>
      <c r="K83" s="6" t="str">
        <f>IF('[1]Ultra 160_2021'!AC81="","",'[1]Ultra 160_2021'!AC81)</f>
        <v/>
      </c>
    </row>
    <row r="84" spans="2:11" x14ac:dyDescent="0.25">
      <c r="B84" s="3" t="str">
        <f>'[1]Ultra 160_2021'!A82</f>
        <v>Soulan</v>
      </c>
      <c r="C84" s="4">
        <f>'[1]Ultra 160_2021'!C82</f>
        <v>155.346</v>
      </c>
      <c r="D84" s="3">
        <f>'[1]Ultra 160_2021'!D82</f>
        <v>1325</v>
      </c>
      <c r="E84" s="3" t="str">
        <f>IF(OR('[1]Ultra 160_2021'!E82="",'[1]Ultra 160_2021'!E82="C"),"",IF('[1]Ultra 160_2021'!E82="C/Départ","Départ",IF('[1]Ultra 160_2021'!E82="C/Petit Rav","Petit Rav",IF('[1]Ultra 160_2021'!E82="C/Gros Rav","Gros Rav",IF('[1]Ultra 160_2021'!E82="A","Alerte",IF(OR('[1]Ultra 160_2021'!E82="C/Eau",'[1]Ultra 160_2021'!E82="Eau"),"Eau",IF('[1]Ultra 160_2021'!E82="Petit Rav","Petit Rav","")))))))</f>
        <v/>
      </c>
      <c r="F84" s="5">
        <f>'[1]Ultra 160_2021'!F82</f>
        <v>-281</v>
      </c>
      <c r="G84" s="5">
        <f>'[1]Ultra 160_2021'!G82</f>
        <v>9308</v>
      </c>
      <c r="H84" s="5">
        <f>'[1]Ultra 160_2021'!H82</f>
        <v>8774</v>
      </c>
      <c r="I84" s="6">
        <f>'[1]Ultra 160_2021'!N82</f>
        <v>44429.180185801793</v>
      </c>
      <c r="J84" s="6">
        <f>'[1]Ultra 160_2021'!Z82</f>
        <v>44430.194780151476</v>
      </c>
      <c r="K84" s="6" t="str">
        <f>IF('[1]Ultra 160_2021'!AC82="","",'[1]Ultra 160_2021'!AC82)</f>
        <v/>
      </c>
    </row>
    <row r="85" spans="2:11" x14ac:dyDescent="0.25">
      <c r="B85" s="3" t="str">
        <f>'[1]Ultra 160_2021'!A83</f>
        <v>Vignec</v>
      </c>
      <c r="C85" s="4">
        <f>'[1]Ultra 160_2021'!C83</f>
        <v>158.81399999999999</v>
      </c>
      <c r="D85" s="3">
        <f>'[1]Ultra 160_2021'!D83</f>
        <v>823</v>
      </c>
      <c r="E85" s="3" t="str">
        <f>IF(OR('[1]Ultra 160_2021'!E83="",'[1]Ultra 160_2021'!E83="C"),"",IF('[1]Ultra 160_2021'!E83="C/Départ","Départ",IF('[1]Ultra 160_2021'!E83="C/Petit Rav","Petit Rav",IF('[1]Ultra 160_2021'!E83="C/Gros Rav","Gros Rav",IF('[1]Ultra 160_2021'!E83="A","Alerte",IF(OR('[1]Ultra 160_2021'!E83="C/Eau",'[1]Ultra 160_2021'!E83="Eau"),"Eau",IF('[1]Ultra 160_2021'!E83="Petit Rav","Petit Rav","")))))))</f>
        <v/>
      </c>
      <c r="F85" s="5">
        <f>'[1]Ultra 160_2021'!F83</f>
        <v>-502</v>
      </c>
      <c r="G85" s="5">
        <f>'[1]Ultra 160_2021'!G83</f>
        <v>9308</v>
      </c>
      <c r="H85" s="5">
        <f>'[1]Ultra 160_2021'!H83</f>
        <v>9276</v>
      </c>
      <c r="I85" s="6">
        <f>'[1]Ultra 160_2021'!N83</f>
        <v>44429.20087961961</v>
      </c>
      <c r="J85" s="6">
        <f>'[1]Ultra 160_2021'!Z83</f>
        <v>44430.235747074163</v>
      </c>
      <c r="K85" s="6" t="str">
        <f>IF('[1]Ultra 160_2021'!AC83="","",'[1]Ultra 160_2021'!AC83)</f>
        <v/>
      </c>
    </row>
  </sheetData>
  <pageMargins left="0.25" right="0.25" top="0.75" bottom="0.75" header="0.3" footer="0.3"/>
  <pageSetup paperSize="9"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2B3F915346F43A8BAB1F41DC086D3" ma:contentTypeVersion="13" ma:contentTypeDescription="Crée un document." ma:contentTypeScope="" ma:versionID="b16797cb871809fa21756c29aaf391f0">
  <xsd:schema xmlns:xsd="http://www.w3.org/2001/XMLSchema" xmlns:xs="http://www.w3.org/2001/XMLSchema" xmlns:p="http://schemas.microsoft.com/office/2006/metadata/properties" xmlns:ns2="f604b918-22d5-49a7-8aef-413e2d0a7190" xmlns:ns3="337e9e46-23d8-4784-b2ee-db6df261c721" targetNamespace="http://schemas.microsoft.com/office/2006/metadata/properties" ma:root="true" ma:fieldsID="6d73c212e803d9b5b39a3d427000479b" ns2:_="" ns3:_="">
    <xsd:import namespace="f604b918-22d5-49a7-8aef-413e2d0a7190"/>
    <xsd:import namespace="337e9e46-23d8-4784-b2ee-db6df261c7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4b918-22d5-49a7-8aef-413e2d0a7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e9e46-23d8-4784-b2ee-db6df261c7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427616-6FBA-4FD6-8800-9A0A86F614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A55E08-6F6B-45B1-97B2-B22C1EE98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4b918-22d5-49a7-8aef-413e2d0a7190"/>
    <ds:schemaRef ds:uri="337e9e46-23d8-4784-b2ee-db6df261c7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225155-5813-450F-A46E-5F8659FC820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Tableau_Info_Generale_Ultra 160</vt:lpstr>
      <vt:lpstr>'Tableau_Info_Generale_Ultra 160'!Zone_d_impression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Francois</dc:creator>
  <cp:keywords/>
  <dc:description/>
  <cp:lastModifiedBy>Michel Fropier</cp:lastModifiedBy>
  <cp:revision/>
  <cp:lastPrinted>2021-08-08T09:58:40Z</cp:lastPrinted>
  <dcterms:created xsi:type="dcterms:W3CDTF">2020-11-27T16:27:39Z</dcterms:created>
  <dcterms:modified xsi:type="dcterms:W3CDTF">2021-08-08T09:58:43Z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0x0101009142B3F915346F43A8BAB1F41DC086D3</vt:lpwstr>
  </property>
</Properties>
</file>