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juschule.sharepoint.com/sites/GRP2021/Documents partages/Parcours/"/>
    </mc:Choice>
  </mc:AlternateContent>
  <xr:revisionPtr revIDLastSave="13" documentId="8_{8B476C06-36D8-48DD-BD83-89DD93AA0A43}" xr6:coauthVersionLast="47" xr6:coauthVersionMax="47" xr10:uidLastSave="{C906C18F-6889-41BB-9A1D-ACB3258F4B71}"/>
  <bookViews>
    <workbookView xWindow="-120" yWindow="-120" windowWidth="20730" windowHeight="10545" xr2:uid="{5B2C71F4-8FA1-4A51-A64B-A56295DEA553}"/>
  </bookViews>
  <sheets>
    <sheet name="Tableau_Info_Generale_Ultra 2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0" i="1" l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B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H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H113" i="1"/>
  <c r="G113" i="1"/>
  <c r="F113" i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J111" i="1"/>
  <c r="I111" i="1"/>
  <c r="H111" i="1"/>
  <c r="G111" i="1"/>
  <c r="F111" i="1"/>
  <c r="E111" i="1"/>
  <c r="D111" i="1"/>
  <c r="C111" i="1"/>
  <c r="B111" i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I88" i="1"/>
</calcChain>
</file>

<file path=xl/sharedStrings.xml><?xml version="1.0" encoding="utf-8"?>
<sst xmlns="http://schemas.openxmlformats.org/spreadsheetml/2006/main" count="60" uniqueCount="29">
  <si>
    <t>Tableau du paragraphe 2.2 du Plan de sécurité</t>
  </si>
  <si>
    <t>Sites</t>
  </si>
  <si>
    <t>Km</t>
  </si>
  <si>
    <t>Altitude</t>
  </si>
  <si>
    <t>Ravitaillement</t>
  </si>
  <si>
    <t>Dénivelé partiel</t>
  </si>
  <si>
    <t>Cumul
dénivelés
positifs</t>
  </si>
  <si>
    <t>Cumul
dénivelés
négatifs</t>
  </si>
  <si>
    <t>Premier
coureur</t>
  </si>
  <si>
    <t>Dernier
coureur</t>
  </si>
  <si>
    <t>Barrières
horaires</t>
  </si>
  <si>
    <t>Refueling</t>
  </si>
  <si>
    <t>Partial difference</t>
  </si>
  <si>
    <t>Cumulative elevation gain</t>
  </si>
  <si>
    <t>Cumulative negative gain</t>
  </si>
  <si>
    <t>First runner</t>
  </si>
  <si>
    <t>Last runner</t>
  </si>
  <si>
    <t>Time Barriers</t>
  </si>
  <si>
    <t>Sitios</t>
  </si>
  <si>
    <t>Altitud</t>
  </si>
  <si>
    <t>Repostaje</t>
  </si>
  <si>
    <t>Diferencia parcial</t>
  </si>
  <si>
    <t>Ganancia de elevación acumulada</t>
  </si>
  <si>
    <t>Diferencias de altura acumuladas</t>
  </si>
  <si>
    <t>Primer corredor</t>
  </si>
  <si>
    <t>Ultimo corredor</t>
  </si>
  <si>
    <t>Barreras del tiempo</t>
  </si>
  <si>
    <t>Check Point</t>
  </si>
  <si>
    <t>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</si>
</sst>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164" fontId="0" fillId="2" borderId="1" xfId="0" applyNumberFormat="1" applyFill="1" applyBorder="1"/>
    <xf numFmtId="1" fontId="0" fillId="2" borderId="1" xfId="0" applyNumberFormat="1" applyFill="1" applyBorder="1"/>
    <xf numFmtId="165" fontId="0" fillId="2" borderId="1" xfId="0" applyNumberFormat="1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raires%20&#233;ditio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générales"/>
      <sheetName val="Ultra 220_2021"/>
      <sheetName val="Ultra 160_2021"/>
      <sheetName val="Ultra 160 Secours"/>
      <sheetName val="TDC_2021"/>
      <sheetName val="Grand 80"/>
      <sheetName val="Grand 80 par Bonida"/>
      <sheetName val="TDM_2021"/>
      <sheetName val="Gela 40 (ravito passerelle)"/>
      <sheetName val="Marathon 40"/>
      <sheetName val="Gela 40 2020"/>
      <sheetName val="Tableau_Info_Generale_Ultra 220"/>
      <sheetName val="Tableau_Info_Generale_Ultra 160"/>
      <sheetName val="Tableau_Info_Generale_120"/>
      <sheetName val="Tableau_Info_Generale_Grand"/>
      <sheetName val="Tableau_Info_Generale_TDM"/>
      <sheetName val="Tableau_Info_Generale_Gela"/>
      <sheetName val="Tableau_Info_Generale_Marathon"/>
      <sheetName val="Tableau_Temps_Passage_Ultra_220"/>
      <sheetName val="Tableau_Temps_Passage_Ultra_160"/>
      <sheetName val="Tableau_Temps_Passage_Cirques"/>
      <sheetName val="Tableau_Temps_Passage_Grand"/>
      <sheetName val="Tableau_Temps_Passage_TDM"/>
      <sheetName val="Tableau_Temps_Passage_Neouviell"/>
      <sheetName val="Tableau_Temps_Passage_PTT"/>
    </sheetNames>
    <sheetDataSet>
      <sheetData sheetId="0" refreshError="1"/>
      <sheetData sheetId="1">
        <row r="4">
          <cell r="A4" t="str">
            <v>Vielle Aure</v>
          </cell>
          <cell r="C4">
            <v>0</v>
          </cell>
          <cell r="D4">
            <v>791</v>
          </cell>
          <cell r="E4" t="str">
            <v>C/Départ</v>
          </cell>
          <cell r="G4">
            <v>0</v>
          </cell>
          <cell r="H4">
            <v>0</v>
          </cell>
          <cell r="N4">
            <v>44427.25</v>
          </cell>
          <cell r="Z4">
            <v>44427.25</v>
          </cell>
        </row>
        <row r="5">
          <cell r="A5" t="str">
            <v>Vignec (église)</v>
          </cell>
          <cell r="C5">
            <v>2.04</v>
          </cell>
          <cell r="D5">
            <v>820</v>
          </cell>
          <cell r="F5">
            <v>29</v>
          </cell>
          <cell r="G5">
            <v>29</v>
          </cell>
          <cell r="H5">
            <v>0</v>
          </cell>
          <cell r="N5">
            <v>44427.255705495008</v>
          </cell>
          <cell r="Z5">
            <v>44427.261912467307</v>
          </cell>
        </row>
        <row r="6">
          <cell r="A6" t="str">
            <v>Soulan (église)</v>
          </cell>
          <cell r="C6">
            <v>6.4260000000000002</v>
          </cell>
          <cell r="D6">
            <v>1295</v>
          </cell>
          <cell r="F6">
            <v>475</v>
          </cell>
          <cell r="G6">
            <v>504</v>
          </cell>
          <cell r="H6">
            <v>0</v>
          </cell>
          <cell r="N6">
            <v>44427.278868071022</v>
          </cell>
          <cell r="Z6">
            <v>44427.310298648619</v>
          </cell>
        </row>
        <row r="7">
          <cell r="A7" t="str">
            <v>Cap de Pède</v>
          </cell>
          <cell r="C7">
            <v>8.0579999999999998</v>
          </cell>
          <cell r="D7">
            <v>1600</v>
          </cell>
          <cell r="F7">
            <v>305</v>
          </cell>
          <cell r="G7">
            <v>809</v>
          </cell>
          <cell r="H7">
            <v>0</v>
          </cell>
          <cell r="N7">
            <v>44427.291751687408</v>
          </cell>
          <cell r="Z7">
            <v>44427.337269660544</v>
          </cell>
        </row>
        <row r="8">
          <cell r="A8" t="str">
            <v>Altiport</v>
          </cell>
          <cell r="C8">
            <v>10.302</v>
          </cell>
          <cell r="D8">
            <v>1935</v>
          </cell>
          <cell r="F8">
            <v>335</v>
          </cell>
          <cell r="G8">
            <v>1144</v>
          </cell>
          <cell r="H8">
            <v>0</v>
          </cell>
          <cell r="N8">
            <v>44427.30582259623</v>
          </cell>
          <cell r="Z8">
            <v>44427.366761290068</v>
          </cell>
        </row>
        <row r="9">
          <cell r="A9" t="str">
            <v>Nère Caouet</v>
          </cell>
          <cell r="C9">
            <v>12.648000000000001</v>
          </cell>
          <cell r="D9">
            <v>2050</v>
          </cell>
          <cell r="F9">
            <v>115</v>
          </cell>
          <cell r="G9">
            <v>1259</v>
          </cell>
          <cell r="H9">
            <v>0</v>
          </cell>
          <cell r="N9">
            <v>44427.31519159711</v>
          </cell>
          <cell r="Z9">
            <v>44427.386423739255</v>
          </cell>
        </row>
        <row r="10">
          <cell r="A10" t="str">
            <v>Col de Portet</v>
          </cell>
          <cell r="C10">
            <v>13.872</v>
          </cell>
          <cell r="D10">
            <v>2214</v>
          </cell>
          <cell r="F10">
            <v>164</v>
          </cell>
          <cell r="G10">
            <v>1423</v>
          </cell>
          <cell r="H10">
            <v>0</v>
          </cell>
          <cell r="N10">
            <v>44427.322485157471</v>
          </cell>
          <cell r="Z10">
            <v>44427.401743899412</v>
          </cell>
        </row>
        <row r="11">
          <cell r="A11" t="str">
            <v>Restaurant Merlans</v>
          </cell>
          <cell r="C11">
            <v>15.3</v>
          </cell>
          <cell r="D11">
            <v>2039</v>
          </cell>
          <cell r="E11" t="str">
            <v>C/eau</v>
          </cell>
          <cell r="F11">
            <v>-175</v>
          </cell>
          <cell r="G11">
            <v>1423</v>
          </cell>
          <cell r="H11">
            <v>175</v>
          </cell>
          <cell r="N11">
            <v>44427.32703960756</v>
          </cell>
          <cell r="Z11">
            <v>44427.411317070902</v>
          </cell>
          <cell r="AC11">
            <v>44427.416666666664</v>
          </cell>
        </row>
        <row r="12">
          <cell r="A12" t="str">
            <v>Poueyembéous</v>
          </cell>
          <cell r="C12">
            <v>16.218</v>
          </cell>
          <cell r="D12">
            <v>1960</v>
          </cell>
          <cell r="F12">
            <v>-79</v>
          </cell>
          <cell r="G12">
            <v>1423</v>
          </cell>
          <cell r="H12">
            <v>254</v>
          </cell>
          <cell r="N12">
            <v>44427.330144237145</v>
          </cell>
          <cell r="Z12">
            <v>44427.417845594187</v>
          </cell>
        </row>
        <row r="13">
          <cell r="A13" t="str">
            <v>Lac de l'Oule</v>
          </cell>
          <cell r="C13">
            <v>16.830000000000002</v>
          </cell>
          <cell r="D13">
            <v>1830</v>
          </cell>
          <cell r="F13">
            <v>-130</v>
          </cell>
          <cell r="G13">
            <v>1423</v>
          </cell>
          <cell r="H13">
            <v>384</v>
          </cell>
          <cell r="N13">
            <v>44427.332662392873</v>
          </cell>
          <cell r="Z13">
            <v>44427.423142401785</v>
          </cell>
        </row>
        <row r="14">
          <cell r="A14" t="str">
            <v>Chalet refuge de l'Oule</v>
          </cell>
          <cell r="C14">
            <v>17.238</v>
          </cell>
          <cell r="D14">
            <v>1820</v>
          </cell>
          <cell r="F14">
            <v>-10</v>
          </cell>
          <cell r="G14">
            <v>1423</v>
          </cell>
          <cell r="H14">
            <v>394</v>
          </cell>
          <cell r="N14">
            <v>44427.333899219419</v>
          </cell>
          <cell r="Z14">
            <v>44427.425744616157</v>
          </cell>
        </row>
        <row r="15">
          <cell r="A15" t="str">
            <v>Parking Artigusse</v>
          </cell>
          <cell r="C15">
            <v>19.788</v>
          </cell>
          <cell r="D15">
            <v>1600</v>
          </cell>
          <cell r="F15">
            <v>-220</v>
          </cell>
          <cell r="G15">
            <v>1423</v>
          </cell>
          <cell r="H15">
            <v>614</v>
          </cell>
          <cell r="N15">
            <v>44427.341582213376</v>
          </cell>
          <cell r="Z15">
            <v>44427.441911086644</v>
          </cell>
        </row>
        <row r="17">
          <cell r="A17" t="str">
            <v>Sce capt.</v>
          </cell>
          <cell r="C17">
            <v>24.786000000000001</v>
          </cell>
          <cell r="D17">
            <v>1195</v>
          </cell>
          <cell r="F17">
            <v>-45</v>
          </cell>
          <cell r="G17">
            <v>1423</v>
          </cell>
          <cell r="H17">
            <v>1019</v>
          </cell>
          <cell r="N17">
            <v>44427.362158253927</v>
          </cell>
          <cell r="Z17">
            <v>44427.485247310375</v>
          </cell>
        </row>
        <row r="19">
          <cell r="A19" t="str">
            <v>Fabian</v>
          </cell>
          <cell r="C19">
            <v>25.5</v>
          </cell>
          <cell r="D19">
            <v>1160</v>
          </cell>
          <cell r="E19" t="str">
            <v>C/Petit Rav</v>
          </cell>
          <cell r="F19">
            <v>-80</v>
          </cell>
          <cell r="G19">
            <v>1468</v>
          </cell>
          <cell r="H19">
            <v>1099</v>
          </cell>
          <cell r="N19">
            <v>44427.366553330437</v>
          </cell>
          <cell r="Z19">
            <v>44427.494521096683</v>
          </cell>
          <cell r="AC19">
            <v>44427.5</v>
          </cell>
        </row>
        <row r="20">
          <cell r="A20" t="str">
            <v>Tuco Castéra</v>
          </cell>
          <cell r="C20">
            <v>27.233999999999998</v>
          </cell>
          <cell r="D20">
            <v>1120</v>
          </cell>
          <cell r="F20">
            <v>-40</v>
          </cell>
          <cell r="G20">
            <v>1468</v>
          </cell>
          <cell r="H20">
            <v>1139</v>
          </cell>
          <cell r="N20">
            <v>44427.371844243957</v>
          </cell>
          <cell r="Z20">
            <v>44427.505688640907</v>
          </cell>
        </row>
        <row r="21">
          <cell r="A21" t="str">
            <v>Chaubère</v>
          </cell>
          <cell r="C21">
            <v>29.682000000000002</v>
          </cell>
          <cell r="D21">
            <v>1380</v>
          </cell>
          <cell r="F21">
            <v>260</v>
          </cell>
          <cell r="G21">
            <v>1728</v>
          </cell>
          <cell r="H21">
            <v>1139</v>
          </cell>
          <cell r="N21">
            <v>44427.386539785977</v>
          </cell>
          <cell r="Z21">
            <v>44427.536722189048</v>
          </cell>
        </row>
        <row r="22">
          <cell r="A22" t="str">
            <v>Chapelle des Templiers</v>
          </cell>
          <cell r="C22">
            <v>30.09</v>
          </cell>
          <cell r="D22">
            <v>1350</v>
          </cell>
          <cell r="F22">
            <v>-30</v>
          </cell>
          <cell r="G22">
            <v>1728</v>
          </cell>
          <cell r="H22">
            <v>1169</v>
          </cell>
          <cell r="N22">
            <v>44427.388064795145</v>
          </cell>
          <cell r="Z22">
            <v>44427.539947184043</v>
          </cell>
        </row>
        <row r="23">
          <cell r="A23" t="str">
            <v>Passerelle</v>
          </cell>
          <cell r="C23">
            <v>33.354000000000006</v>
          </cell>
          <cell r="D23">
            <v>1720</v>
          </cell>
          <cell r="F23">
            <v>370</v>
          </cell>
          <cell r="G23">
            <v>2098</v>
          </cell>
          <cell r="H23">
            <v>1169</v>
          </cell>
          <cell r="N23">
            <v>44427.410383545786</v>
          </cell>
          <cell r="Z23">
            <v>44427.587152393244</v>
          </cell>
        </row>
        <row r="24">
          <cell r="A24" t="str">
            <v>Hourquette des Aiguillettes</v>
          </cell>
          <cell r="C24">
            <v>35.904000000000003</v>
          </cell>
          <cell r="D24">
            <v>2237</v>
          </cell>
          <cell r="F24">
            <v>517</v>
          </cell>
          <cell r="G24">
            <v>2615</v>
          </cell>
          <cell r="H24">
            <v>1169</v>
          </cell>
          <cell r="N24">
            <v>44427.43889202048</v>
          </cell>
          <cell r="Z24">
            <v>44427.647579180673</v>
          </cell>
        </row>
        <row r="25">
          <cell r="A25" t="str">
            <v>Tunnel de Bielsa</v>
          </cell>
          <cell r="C25">
            <v>37.841999999999999</v>
          </cell>
          <cell r="D25">
            <v>1830</v>
          </cell>
          <cell r="E25" t="str">
            <v>C/Petit Rav</v>
          </cell>
          <cell r="F25">
            <v>-407</v>
          </cell>
          <cell r="G25">
            <v>2615</v>
          </cell>
          <cell r="H25">
            <v>1576</v>
          </cell>
          <cell r="N25">
            <v>44427.448898969356</v>
          </cell>
          <cell r="Z25">
            <v>44427.668849033114</v>
          </cell>
          <cell r="AC25">
            <v>44427.677083333336</v>
          </cell>
        </row>
        <row r="26">
          <cell r="A26" t="str">
            <v>Port de Bataillence</v>
          </cell>
          <cell r="C26">
            <v>41.31</v>
          </cell>
          <cell r="D26">
            <v>2465</v>
          </cell>
          <cell r="F26">
            <v>635</v>
          </cell>
          <cell r="G26">
            <v>3250</v>
          </cell>
          <cell r="H26">
            <v>1576</v>
          </cell>
          <cell r="N26">
            <v>44427.480066823511</v>
          </cell>
          <cell r="Z26">
            <v>44427.735161538003</v>
          </cell>
        </row>
        <row r="27">
          <cell r="A27" t="str">
            <v>Granges de Moudang</v>
          </cell>
          <cell r="C27">
            <v>47.327999999999996</v>
          </cell>
          <cell r="D27">
            <v>1540</v>
          </cell>
          <cell r="E27" t="str">
            <v>C/Petit Rav</v>
          </cell>
          <cell r="F27">
            <v>-925</v>
          </cell>
          <cell r="G27">
            <v>3250</v>
          </cell>
          <cell r="H27">
            <v>2501</v>
          </cell>
          <cell r="N27">
            <v>44427.511632113979</v>
          </cell>
          <cell r="Z27">
            <v>44427.802527176769</v>
          </cell>
          <cell r="AC27">
            <v>44427.802083333336</v>
          </cell>
        </row>
        <row r="28">
          <cell r="A28" t="str">
            <v>Pont de Moudang</v>
          </cell>
          <cell r="C28">
            <v>52.938000000000002</v>
          </cell>
          <cell r="D28">
            <v>1060</v>
          </cell>
          <cell r="F28">
            <v>-480</v>
          </cell>
          <cell r="G28">
            <v>3250</v>
          </cell>
          <cell r="H28">
            <v>2981</v>
          </cell>
          <cell r="N28">
            <v>44427.531572526161</v>
          </cell>
          <cell r="Z28">
            <v>44427.845218150891</v>
          </cell>
        </row>
        <row r="29">
          <cell r="A29" t="str">
            <v>Pont d'Eget</v>
          </cell>
          <cell r="C29">
            <v>54.264000000000003</v>
          </cell>
          <cell r="D29">
            <v>1040</v>
          </cell>
          <cell r="F29">
            <v>-20</v>
          </cell>
          <cell r="G29">
            <v>3250</v>
          </cell>
          <cell r="H29">
            <v>3001</v>
          </cell>
          <cell r="N29">
            <v>44427.53527796553</v>
          </cell>
          <cell r="Z29">
            <v>44427.853167218542</v>
          </cell>
        </row>
        <row r="30">
          <cell r="A30" t="str">
            <v>Eget Citée</v>
          </cell>
          <cell r="C30">
            <v>54.774000000000001</v>
          </cell>
          <cell r="D30">
            <v>1020</v>
          </cell>
          <cell r="F30">
            <v>-20</v>
          </cell>
          <cell r="G30">
            <v>3250</v>
          </cell>
          <cell r="H30">
            <v>3021</v>
          </cell>
          <cell r="N30">
            <v>44427.536771418818</v>
          </cell>
          <cell r="Z30">
            <v>44427.856372240421</v>
          </cell>
        </row>
        <row r="31">
          <cell r="A31" t="str">
            <v>Eget Village</v>
          </cell>
          <cell r="C31">
            <v>55.896000000000001</v>
          </cell>
          <cell r="D31">
            <v>1120</v>
          </cell>
          <cell r="F31">
            <v>100</v>
          </cell>
          <cell r="G31">
            <v>3350</v>
          </cell>
          <cell r="H31">
            <v>3021</v>
          </cell>
          <cell r="N31">
            <v>44427.543297757584</v>
          </cell>
          <cell r="Z31">
            <v>44427.870380192791</v>
          </cell>
        </row>
        <row r="32">
          <cell r="A32" t="str">
            <v>Ravin de l'Auria</v>
          </cell>
          <cell r="C32">
            <v>56.915999999999997</v>
          </cell>
          <cell r="D32">
            <v>1010</v>
          </cell>
          <cell r="F32">
            <v>-110</v>
          </cell>
          <cell r="G32">
            <v>3350</v>
          </cell>
          <cell r="H32">
            <v>3131</v>
          </cell>
          <cell r="N32">
            <v>44427.54793762706</v>
          </cell>
          <cell r="Z32">
            <v>44427.880345679048</v>
          </cell>
        </row>
        <row r="33">
          <cell r="A33" t="str">
            <v>Cote 1050</v>
          </cell>
          <cell r="C33">
            <v>57.120000000000005</v>
          </cell>
          <cell r="D33">
            <v>1050</v>
          </cell>
          <cell r="F33">
            <v>40</v>
          </cell>
          <cell r="G33">
            <v>3390</v>
          </cell>
          <cell r="H33">
            <v>3131</v>
          </cell>
          <cell r="N33">
            <v>44427.549900835089</v>
          </cell>
          <cell r="Z33">
            <v>44427.88456423641</v>
          </cell>
        </row>
        <row r="34">
          <cell r="A34" t="str">
            <v>Chemin de Traoues</v>
          </cell>
          <cell r="C34">
            <v>57.63</v>
          </cell>
          <cell r="D34">
            <v>940</v>
          </cell>
          <cell r="F34">
            <v>-110</v>
          </cell>
          <cell r="G34">
            <v>3390</v>
          </cell>
          <cell r="H34">
            <v>3241</v>
          </cell>
          <cell r="N34">
            <v>44427.552388536453</v>
          </cell>
          <cell r="Z34">
            <v>44427.889910897495</v>
          </cell>
        </row>
        <row r="35">
          <cell r="A35" t="str">
            <v>Trachère</v>
          </cell>
          <cell r="C35">
            <v>60.485999999999997</v>
          </cell>
          <cell r="D35">
            <v>940</v>
          </cell>
          <cell r="F35">
            <v>0</v>
          </cell>
          <cell r="G35">
            <v>3390</v>
          </cell>
          <cell r="H35">
            <v>3241</v>
          </cell>
          <cell r="N35">
            <v>44427.562127862373</v>
          </cell>
          <cell r="Z35">
            <v>44427.910848327338</v>
          </cell>
        </row>
        <row r="36">
          <cell r="A36" t="str">
            <v>Usine Hydroélectrique</v>
          </cell>
          <cell r="C36">
            <v>61.506</v>
          </cell>
          <cell r="D36">
            <v>830</v>
          </cell>
          <cell r="F36">
            <v>-110</v>
          </cell>
          <cell r="G36">
            <v>3390</v>
          </cell>
          <cell r="H36">
            <v>3351</v>
          </cell>
          <cell r="N36">
            <v>44427.565519735996</v>
          </cell>
          <cell r="Z36">
            <v>44427.918147378798</v>
          </cell>
        </row>
        <row r="37">
          <cell r="A37" t="str">
            <v>Patinoire de St Lary entrée</v>
          </cell>
          <cell r="C37">
            <v>62.118000000000002</v>
          </cell>
          <cell r="D37">
            <v>820</v>
          </cell>
          <cell r="E37" t="str">
            <v>C/Gros Rav</v>
          </cell>
          <cell r="F37">
            <v>-10</v>
          </cell>
          <cell r="G37">
            <v>3390</v>
          </cell>
          <cell r="H37">
            <v>3361</v>
          </cell>
          <cell r="N37">
            <v>44427.567250101114</v>
          </cell>
          <cell r="Z37">
            <v>44427.921872284722</v>
          </cell>
          <cell r="AC37">
            <v>44427.927083333336</v>
          </cell>
        </row>
        <row r="38">
          <cell r="A38" t="str">
            <v>Patinoire de St Lary sortie</v>
          </cell>
          <cell r="C38">
            <v>62.118000000000002</v>
          </cell>
          <cell r="D38">
            <v>820</v>
          </cell>
          <cell r="E38" t="str">
            <v>C</v>
          </cell>
          <cell r="F38">
            <v>0</v>
          </cell>
          <cell r="G38">
            <v>3390</v>
          </cell>
          <cell r="H38">
            <v>3361</v>
          </cell>
          <cell r="N38">
            <v>44427.567250101114</v>
          </cell>
          <cell r="Z38">
            <v>44427.942705618058</v>
          </cell>
          <cell r="AC38">
            <v>44427.947916666664</v>
          </cell>
        </row>
        <row r="39">
          <cell r="A39" t="str">
            <v>Vielle-Aure sortie</v>
          </cell>
          <cell r="C39">
            <v>64.260000000000005</v>
          </cell>
          <cell r="D39">
            <v>791</v>
          </cell>
          <cell r="F39">
            <v>-29</v>
          </cell>
          <cell r="G39">
            <v>3390</v>
          </cell>
          <cell r="H39">
            <v>3390</v>
          </cell>
          <cell r="N39">
            <v>44427.573276373289</v>
          </cell>
          <cell r="Z39">
            <v>44427.955680496096</v>
          </cell>
        </row>
        <row r="40">
          <cell r="A40" t="str">
            <v>Vignec</v>
          </cell>
          <cell r="C40">
            <v>65.789999999999992</v>
          </cell>
          <cell r="D40">
            <v>823</v>
          </cell>
          <cell r="F40">
            <v>32</v>
          </cell>
          <cell r="G40">
            <v>3422</v>
          </cell>
          <cell r="H40">
            <v>3390</v>
          </cell>
          <cell r="N40">
            <v>44427.578176679686</v>
          </cell>
          <cell r="Z40">
            <v>44427.966237639863</v>
          </cell>
        </row>
        <row r="41">
          <cell r="A41" t="str">
            <v>Intersection Coudet</v>
          </cell>
          <cell r="C41">
            <v>70.073999999999984</v>
          </cell>
          <cell r="D41">
            <v>1297</v>
          </cell>
          <cell r="F41">
            <v>474</v>
          </cell>
          <cell r="G41">
            <v>3896</v>
          </cell>
          <cell r="H41">
            <v>3390</v>
          </cell>
          <cell r="N41">
            <v>44427.600364773534</v>
          </cell>
          <cell r="Z41">
            <v>44428.014063420967</v>
          </cell>
        </row>
        <row r="42">
          <cell r="A42" t="str">
            <v>Pla d'Adet</v>
          </cell>
          <cell r="C42">
            <v>72.317999999999998</v>
          </cell>
          <cell r="D42">
            <v>1610</v>
          </cell>
          <cell r="F42">
            <v>313</v>
          </cell>
          <cell r="G42">
            <v>4209</v>
          </cell>
          <cell r="H42">
            <v>3390</v>
          </cell>
          <cell r="N42">
            <v>44427.615129586949</v>
          </cell>
          <cell r="Z42">
            <v>44428.045961794502</v>
          </cell>
        </row>
        <row r="43">
          <cell r="A43" t="str">
            <v>Sarrat de Matte</v>
          </cell>
          <cell r="C43">
            <v>74.663999999999987</v>
          </cell>
          <cell r="D43">
            <v>1890</v>
          </cell>
          <cell r="F43">
            <v>280</v>
          </cell>
          <cell r="G43">
            <v>4489</v>
          </cell>
          <cell r="H43">
            <v>3390</v>
          </cell>
          <cell r="N43">
            <v>44427.627857419291</v>
          </cell>
          <cell r="Z43">
            <v>44428.073501762723</v>
          </cell>
        </row>
        <row r="44">
          <cell r="A44" t="str">
            <v>Cabane de Tortes</v>
          </cell>
          <cell r="C44">
            <v>75.887999999999991</v>
          </cell>
          <cell r="D44">
            <v>1810</v>
          </cell>
          <cell r="F44">
            <v>-80</v>
          </cell>
          <cell r="G44">
            <v>4489</v>
          </cell>
          <cell r="H44">
            <v>3470</v>
          </cell>
          <cell r="N44">
            <v>44427.631711932278</v>
          </cell>
          <cell r="Z44">
            <v>44428.081853129188</v>
          </cell>
        </row>
        <row r="45">
          <cell r="A45" t="str">
            <v>Col de Portet</v>
          </cell>
          <cell r="C45">
            <v>78.131999999999991</v>
          </cell>
          <cell r="D45">
            <v>2214</v>
          </cell>
          <cell r="F45">
            <v>404</v>
          </cell>
          <cell r="G45">
            <v>4893</v>
          </cell>
          <cell r="H45">
            <v>3470</v>
          </cell>
          <cell r="N45">
            <v>44427.646978960693</v>
          </cell>
          <cell r="Z45">
            <v>44428.114944765024</v>
          </cell>
        </row>
        <row r="46">
          <cell r="A46" t="str">
            <v>Restaurant Merlans</v>
          </cell>
          <cell r="C46">
            <v>79.152000000000001</v>
          </cell>
          <cell r="D46">
            <v>2039</v>
          </cell>
          <cell r="E46" t="str">
            <v>C/Petit Rav</v>
          </cell>
          <cell r="F46">
            <v>-175</v>
          </cell>
          <cell r="G46">
            <v>4893</v>
          </cell>
          <cell r="H46">
            <v>3645</v>
          </cell>
          <cell r="N46">
            <v>44427.650814506283</v>
          </cell>
          <cell r="Z46">
            <v>44428.123271799937</v>
          </cell>
          <cell r="AC46">
            <v>44428.125</v>
          </cell>
        </row>
        <row r="47">
          <cell r="A47" t="str">
            <v>Corneblanque</v>
          </cell>
          <cell r="C47">
            <v>79.866</v>
          </cell>
          <cell r="D47">
            <v>2110</v>
          </cell>
          <cell r="F47">
            <v>71</v>
          </cell>
          <cell r="G47">
            <v>4964</v>
          </cell>
          <cell r="H47">
            <v>3645</v>
          </cell>
          <cell r="N47">
            <v>44427.655754799242</v>
          </cell>
          <cell r="Z47">
            <v>44428.134001610153</v>
          </cell>
        </row>
        <row r="48">
          <cell r="A48" t="str">
            <v>Lac de Bastan</v>
          </cell>
          <cell r="C48">
            <v>82.11</v>
          </cell>
          <cell r="D48">
            <v>2200</v>
          </cell>
          <cell r="F48">
            <v>90</v>
          </cell>
          <cell r="G48">
            <v>5054</v>
          </cell>
          <cell r="H48">
            <v>3645</v>
          </cell>
          <cell r="N48">
            <v>44427.667192257759</v>
          </cell>
          <cell r="Z48">
            <v>44428.158855599286</v>
          </cell>
        </row>
        <row r="49">
          <cell r="A49" t="str">
            <v>Refuge de Bastan</v>
          </cell>
          <cell r="C49">
            <v>82.926000000000002</v>
          </cell>
          <cell r="D49">
            <v>2248</v>
          </cell>
          <cell r="F49">
            <v>48</v>
          </cell>
          <cell r="G49">
            <v>5102</v>
          </cell>
          <cell r="H49">
            <v>3645</v>
          </cell>
          <cell r="N49">
            <v>44427.671837324648</v>
          </cell>
          <cell r="Z49">
            <v>44428.168961772419</v>
          </cell>
        </row>
        <row r="50">
          <cell r="A50" t="str">
            <v>Col de Bastanet</v>
          </cell>
          <cell r="C50">
            <v>84.762</v>
          </cell>
          <cell r="D50">
            <v>2480</v>
          </cell>
          <cell r="E50" t="str">
            <v>C</v>
          </cell>
          <cell r="F50">
            <v>232</v>
          </cell>
          <cell r="G50">
            <v>5334</v>
          </cell>
          <cell r="H50">
            <v>3645</v>
          </cell>
          <cell r="N50">
            <v>44427.688748533765</v>
          </cell>
          <cell r="Z50">
            <v>44428.205773346665</v>
          </cell>
        </row>
        <row r="51">
          <cell r="A51" t="str">
            <v>Lac de la Hourquette</v>
          </cell>
          <cell r="C51">
            <v>85.271999999999991</v>
          </cell>
          <cell r="D51">
            <v>2410</v>
          </cell>
          <cell r="F51">
            <v>-70</v>
          </cell>
          <cell r="G51">
            <v>5334</v>
          </cell>
          <cell r="H51">
            <v>3715</v>
          </cell>
          <cell r="N51">
            <v>44427.691739681104</v>
          </cell>
          <cell r="Z51">
            <v>44428.212296156395</v>
          </cell>
        </row>
        <row r="52">
          <cell r="A52" t="str">
            <v>Refuge de Campana du Cloutou</v>
          </cell>
          <cell r="C52">
            <v>86.7</v>
          </cell>
          <cell r="D52">
            <v>2215</v>
          </cell>
          <cell r="F52">
            <v>-195</v>
          </cell>
          <cell r="G52">
            <v>5334</v>
          </cell>
          <cell r="H52">
            <v>3910</v>
          </cell>
          <cell r="N52">
            <v>44427.698824402265</v>
          </cell>
          <cell r="Z52">
            <v>44428.227750805869</v>
          </cell>
        </row>
        <row r="53">
          <cell r="A53" t="str">
            <v>Lac de Gréziolles</v>
          </cell>
          <cell r="C53">
            <v>87.311999999999998</v>
          </cell>
          <cell r="D53">
            <v>2130</v>
          </cell>
          <cell r="F53">
            <v>-85</v>
          </cell>
          <cell r="G53">
            <v>5334</v>
          </cell>
          <cell r="H53">
            <v>3995</v>
          </cell>
          <cell r="N53">
            <v>44427.702432911763</v>
          </cell>
          <cell r="Z53">
            <v>44428.23562843386</v>
          </cell>
        </row>
        <row r="54">
          <cell r="A54" t="str">
            <v>Cabane de Gréziolles</v>
          </cell>
          <cell r="C54">
            <v>88.331999999999994</v>
          </cell>
          <cell r="D54">
            <v>2130</v>
          </cell>
          <cell r="F54">
            <v>0</v>
          </cell>
          <cell r="G54">
            <v>5334</v>
          </cell>
          <cell r="H54">
            <v>3995</v>
          </cell>
          <cell r="N54">
            <v>44427.706419478447</v>
          </cell>
          <cell r="Z54">
            <v>44428.244334773663</v>
          </cell>
        </row>
        <row r="55">
          <cell r="A55" t="str">
            <v>Hount Nègre</v>
          </cell>
          <cell r="C55">
            <v>90.066000000000003</v>
          </cell>
          <cell r="D55">
            <v>1855</v>
          </cell>
          <cell r="F55">
            <v>-275</v>
          </cell>
          <cell r="G55">
            <v>5334</v>
          </cell>
          <cell r="H55">
            <v>4270</v>
          </cell>
          <cell r="N55">
            <v>44427.715355995722</v>
          </cell>
          <cell r="Z55">
            <v>44428.263859808954</v>
          </cell>
        </row>
        <row r="56">
          <cell r="A56" t="str">
            <v>Les Passet</v>
          </cell>
          <cell r="C56">
            <v>91.085999999999999</v>
          </cell>
          <cell r="D56">
            <v>1700</v>
          </cell>
          <cell r="F56">
            <v>-155</v>
          </cell>
          <cell r="G56">
            <v>5334</v>
          </cell>
          <cell r="H56">
            <v>4425</v>
          </cell>
          <cell r="N56">
            <v>44427.722469509819</v>
          </cell>
          <cell r="Z56">
            <v>44428.279416890102</v>
          </cell>
        </row>
        <row r="57">
          <cell r="A57" t="str">
            <v>Serpolet</v>
          </cell>
          <cell r="C57">
            <v>92.31</v>
          </cell>
          <cell r="D57">
            <v>2070</v>
          </cell>
          <cell r="F57">
            <v>370</v>
          </cell>
          <cell r="G57">
            <v>5704</v>
          </cell>
          <cell r="H57">
            <v>4425</v>
          </cell>
          <cell r="N57">
            <v>44427.744891244241</v>
          </cell>
          <cell r="Z57">
            <v>44428.32849057873</v>
          </cell>
        </row>
        <row r="58">
          <cell r="A58" t="str">
            <v>Téléski de la Pène Blanque</v>
          </cell>
          <cell r="C58">
            <v>93.228000000000009</v>
          </cell>
          <cell r="D58">
            <v>1835</v>
          </cell>
          <cell r="F58">
            <v>-235</v>
          </cell>
          <cell r="G58">
            <v>5704</v>
          </cell>
          <cell r="H58">
            <v>4660</v>
          </cell>
          <cell r="N58">
            <v>44427.749381666552</v>
          </cell>
          <cell r="Z58">
            <v>44428.338342766132</v>
          </cell>
        </row>
        <row r="59">
          <cell r="A59" t="str">
            <v>La Mongie</v>
          </cell>
          <cell r="C59">
            <v>93.84</v>
          </cell>
          <cell r="D59">
            <v>1735</v>
          </cell>
          <cell r="E59" t="str">
            <v>C/Petit Rav</v>
          </cell>
          <cell r="F59">
            <v>-100</v>
          </cell>
          <cell r="G59">
            <v>5704</v>
          </cell>
          <cell r="H59">
            <v>4760</v>
          </cell>
          <cell r="N59">
            <v>44427.752011855511</v>
          </cell>
          <cell r="Z59">
            <v>44428.344116363427</v>
          </cell>
          <cell r="AC59">
            <v>44428.34375</v>
          </cell>
        </row>
        <row r="60">
          <cell r="A60" t="str">
            <v>Coume l'Ayse</v>
          </cell>
          <cell r="C60">
            <v>97.614000000000004</v>
          </cell>
          <cell r="D60">
            <v>2364</v>
          </cell>
          <cell r="F60">
            <v>629</v>
          </cell>
          <cell r="G60">
            <v>6333</v>
          </cell>
          <cell r="H60">
            <v>4760</v>
          </cell>
          <cell r="N60">
            <v>44427.783727922448</v>
          </cell>
          <cell r="Z60">
            <v>44428.413757265371</v>
          </cell>
        </row>
        <row r="61">
          <cell r="A61" t="str">
            <v>Coume de Sencours</v>
          </cell>
          <cell r="C61">
            <v>98.225999999999985</v>
          </cell>
          <cell r="D61">
            <v>2340</v>
          </cell>
          <cell r="F61">
            <v>-24</v>
          </cell>
          <cell r="G61">
            <v>6333</v>
          </cell>
          <cell r="H61">
            <v>4784</v>
          </cell>
          <cell r="N61">
            <v>44427.786845146657</v>
          </cell>
          <cell r="Z61">
            <v>44428.420626096748</v>
          </cell>
        </row>
        <row r="62">
          <cell r="A62" t="str">
            <v>Courade Verde</v>
          </cell>
          <cell r="C62">
            <v>98.43</v>
          </cell>
          <cell r="D62">
            <v>2410</v>
          </cell>
          <cell r="F62">
            <v>70</v>
          </cell>
          <cell r="G62">
            <v>6403</v>
          </cell>
          <cell r="H62">
            <v>4784</v>
          </cell>
          <cell r="N62">
            <v>44427.790456645984</v>
          </cell>
          <cell r="Z62">
            <v>44428.42858683096</v>
          </cell>
        </row>
        <row r="63">
          <cell r="A63" t="str">
            <v>Coume du Pic</v>
          </cell>
          <cell r="C63">
            <v>98.634</v>
          </cell>
          <cell r="D63">
            <v>2350</v>
          </cell>
          <cell r="F63">
            <v>-60</v>
          </cell>
          <cell r="G63">
            <v>6403</v>
          </cell>
          <cell r="H63">
            <v>4844</v>
          </cell>
          <cell r="N63">
            <v>44427.791989737125</v>
          </cell>
          <cell r="Z63">
            <v>44428.431967545308</v>
          </cell>
        </row>
        <row r="64">
          <cell r="A64" t="str">
            <v>Col de Sencours</v>
          </cell>
          <cell r="C64">
            <v>99.245999999999995</v>
          </cell>
          <cell r="D64">
            <v>2370</v>
          </cell>
          <cell r="E64" t="str">
            <v>eau</v>
          </cell>
          <cell r="F64">
            <v>20</v>
          </cell>
          <cell r="G64">
            <v>6423</v>
          </cell>
          <cell r="H64">
            <v>4844</v>
          </cell>
          <cell r="N64">
            <v>44427.794800853851</v>
          </cell>
          <cell r="Z64">
            <v>44428.438167573833</v>
          </cell>
          <cell r="AC64">
            <v>44428.4375</v>
          </cell>
        </row>
        <row r="65">
          <cell r="A65" t="str">
            <v>Pic du Midi</v>
          </cell>
          <cell r="C65">
            <v>102.714</v>
          </cell>
          <cell r="D65">
            <v>2876</v>
          </cell>
          <cell r="E65" t="str">
            <v>C</v>
          </cell>
          <cell r="F65">
            <v>506</v>
          </cell>
          <cell r="G65">
            <v>6929</v>
          </cell>
          <cell r="H65">
            <v>4844</v>
          </cell>
          <cell r="N65">
            <v>44427.81671235121</v>
          </cell>
          <cell r="Z65">
            <v>44428.48650942211</v>
          </cell>
        </row>
        <row r="66">
          <cell r="A66" t="str">
            <v>Col de Sencours</v>
          </cell>
          <cell r="C66">
            <v>106.182</v>
          </cell>
          <cell r="D66">
            <v>2370</v>
          </cell>
          <cell r="E66" t="str">
            <v>C/Petit Rav</v>
          </cell>
          <cell r="F66">
            <v>-506</v>
          </cell>
          <cell r="G66">
            <v>6929</v>
          </cell>
          <cell r="H66">
            <v>5350</v>
          </cell>
          <cell r="N66">
            <v>44427.829851623828</v>
          </cell>
          <cell r="Z66">
            <v>44428.515569279465</v>
          </cell>
          <cell r="AC66">
            <v>44428.510416666664</v>
          </cell>
        </row>
        <row r="67">
          <cell r="A67" t="str">
            <v>Lac d'Oncet</v>
          </cell>
          <cell r="C67">
            <v>107.202</v>
          </cell>
          <cell r="D67">
            <v>2230</v>
          </cell>
          <cell r="F67">
            <v>-140</v>
          </cell>
          <cell r="G67">
            <v>6929</v>
          </cell>
          <cell r="H67">
            <v>5490</v>
          </cell>
          <cell r="N67">
            <v>44427.834634715458</v>
          </cell>
          <cell r="Z67">
            <v>44428.526163686351</v>
          </cell>
        </row>
        <row r="68">
          <cell r="A68" t="str">
            <v>Col de la Bonida</v>
          </cell>
          <cell r="C68">
            <v>108.52800000000001</v>
          </cell>
          <cell r="D68">
            <v>2315</v>
          </cell>
          <cell r="F68">
            <v>85</v>
          </cell>
          <cell r="G68">
            <v>7014</v>
          </cell>
          <cell r="H68">
            <v>5490</v>
          </cell>
          <cell r="N68">
            <v>44427.842025052618</v>
          </cell>
          <cell r="Z68">
            <v>44428.5425419491</v>
          </cell>
        </row>
        <row r="69">
          <cell r="A69" t="str">
            <v>Lac d'Aouda</v>
          </cell>
          <cell r="C69">
            <v>109.854</v>
          </cell>
          <cell r="D69">
            <v>2225</v>
          </cell>
          <cell r="F69">
            <v>-90</v>
          </cell>
          <cell r="G69">
            <v>7014</v>
          </cell>
          <cell r="H69">
            <v>5580</v>
          </cell>
          <cell r="N69">
            <v>44427.848140508941</v>
          </cell>
          <cell r="Z69">
            <v>44428.556106253214</v>
          </cell>
        </row>
        <row r="70">
          <cell r="A70" t="str">
            <v>Col d'Aoube</v>
          </cell>
          <cell r="C70">
            <v>110.67</v>
          </cell>
          <cell r="D70">
            <v>2375</v>
          </cell>
          <cell r="F70">
            <v>150</v>
          </cell>
          <cell r="G70">
            <v>7164</v>
          </cell>
          <cell r="H70">
            <v>5580</v>
          </cell>
          <cell r="N70">
            <v>44427.856340639082</v>
          </cell>
          <cell r="Z70">
            <v>44428.574307126401</v>
          </cell>
          <cell r="AC70">
            <v>44428.572916666664</v>
          </cell>
        </row>
        <row r="71">
          <cell r="A71" t="str">
            <v>Lac Bleu</v>
          </cell>
          <cell r="C71">
            <v>113.83199999999999</v>
          </cell>
          <cell r="D71">
            <v>1965</v>
          </cell>
          <cell r="F71">
            <v>-410</v>
          </cell>
          <cell r="G71">
            <v>7164</v>
          </cell>
          <cell r="H71">
            <v>5990</v>
          </cell>
          <cell r="N71">
            <v>44427.872573896042</v>
          </cell>
          <cell r="Z71">
            <v>44428.61037200268</v>
          </cell>
        </row>
        <row r="72">
          <cell r="A72" t="str">
            <v>Cabane de Bareilles</v>
          </cell>
          <cell r="C72">
            <v>115.66800000000001</v>
          </cell>
          <cell r="D72">
            <v>2020</v>
          </cell>
          <cell r="F72">
            <v>55</v>
          </cell>
          <cell r="G72">
            <v>7219</v>
          </cell>
          <cell r="H72">
            <v>5990</v>
          </cell>
          <cell r="N72">
            <v>44427.881046455877</v>
          </cell>
          <cell r="Z72">
            <v>44428.629230386519</v>
          </cell>
        </row>
        <row r="73">
          <cell r="A73" t="str">
            <v>Col de Bareilles</v>
          </cell>
          <cell r="C73">
            <v>116.38199999999999</v>
          </cell>
          <cell r="D73">
            <v>2240</v>
          </cell>
          <cell r="E73" t="str">
            <v>C</v>
          </cell>
          <cell r="F73">
            <v>220</v>
          </cell>
          <cell r="G73">
            <v>7439</v>
          </cell>
          <cell r="H73">
            <v>5990</v>
          </cell>
          <cell r="N73">
            <v>44427.891200554113</v>
          </cell>
          <cell r="Z73">
            <v>44428.651853692943</v>
          </cell>
        </row>
        <row r="74">
          <cell r="A74" t="str">
            <v>lac d'Ourrec</v>
          </cell>
          <cell r="C74">
            <v>119.23800000000001</v>
          </cell>
          <cell r="D74">
            <v>1675</v>
          </cell>
          <cell r="E74" t="str">
            <v>eau</v>
          </cell>
          <cell r="F74">
            <v>-565</v>
          </cell>
          <cell r="G74">
            <v>7439</v>
          </cell>
          <cell r="H74">
            <v>6555</v>
          </cell>
          <cell r="N74">
            <v>44427.906114512363</v>
          </cell>
          <cell r="Z74">
            <v>44428.685121090333</v>
          </cell>
        </row>
        <row r="75">
          <cell r="A75" t="str">
            <v>Hourquette d'Ouscouaou</v>
          </cell>
          <cell r="C75">
            <v>120.76800000000001</v>
          </cell>
          <cell r="D75">
            <v>1875</v>
          </cell>
          <cell r="F75">
            <v>200</v>
          </cell>
          <cell r="G75">
            <v>7639</v>
          </cell>
          <cell r="H75">
            <v>6555</v>
          </cell>
          <cell r="N75">
            <v>44427.917873593913</v>
          </cell>
          <cell r="Z75">
            <v>44428.711396789906</v>
          </cell>
        </row>
        <row r="76">
          <cell r="A76" t="str">
            <v>Col de Moulata</v>
          </cell>
          <cell r="C76">
            <v>123.828</v>
          </cell>
          <cell r="D76">
            <v>1680</v>
          </cell>
          <cell r="F76">
            <v>-195</v>
          </cell>
          <cell r="G76">
            <v>7639</v>
          </cell>
          <cell r="H76">
            <v>6750</v>
          </cell>
          <cell r="N76">
            <v>44427.930876662147</v>
          </cell>
          <cell r="Z76">
            <v>44428.740492224686</v>
          </cell>
        </row>
        <row r="77">
          <cell r="A77" t="str">
            <v>Hautacam</v>
          </cell>
          <cell r="C77">
            <v>125.358</v>
          </cell>
          <cell r="D77">
            <v>1515</v>
          </cell>
          <cell r="E77" t="str">
            <v>C/Petit Rav</v>
          </cell>
          <cell r="F77">
            <v>-165</v>
          </cell>
          <cell r="G77">
            <v>7639</v>
          </cell>
          <cell r="H77">
            <v>6915</v>
          </cell>
          <cell r="N77">
            <v>44427.937208474053</v>
          </cell>
          <cell r="Z77">
            <v>44428.754681876497</v>
          </cell>
          <cell r="AC77">
            <v>44428.760416666664</v>
          </cell>
        </row>
        <row r="78">
          <cell r="A78" t="str">
            <v>Ruisseau de Lisey</v>
          </cell>
          <cell r="C78">
            <v>130.05000000000001</v>
          </cell>
          <cell r="D78">
            <v>1050</v>
          </cell>
          <cell r="F78">
            <v>-465</v>
          </cell>
          <cell r="G78">
            <v>7639</v>
          </cell>
          <cell r="H78">
            <v>7380</v>
          </cell>
          <cell r="N78">
            <v>44427.956380055577</v>
          </cell>
          <cell r="Z78">
            <v>44428.797677701892</v>
          </cell>
        </row>
        <row r="79">
          <cell r="A79" t="str">
            <v>Villelongue</v>
          </cell>
          <cell r="C79">
            <v>134.43600000000001</v>
          </cell>
          <cell r="D79">
            <v>530</v>
          </cell>
          <cell r="F79">
            <v>-520</v>
          </cell>
          <cell r="G79">
            <v>7639</v>
          </cell>
          <cell r="H79">
            <v>7900</v>
          </cell>
          <cell r="N79">
            <v>44427.974980697632</v>
          </cell>
          <cell r="Z79">
            <v>44428.83948824762</v>
          </cell>
        </row>
        <row r="80">
          <cell r="A80" t="str">
            <v>D921</v>
          </cell>
          <cell r="C80">
            <v>135.762</v>
          </cell>
          <cell r="D80">
            <v>485</v>
          </cell>
          <cell r="F80">
            <v>-45</v>
          </cell>
          <cell r="G80">
            <v>7639</v>
          </cell>
          <cell r="H80">
            <v>7945</v>
          </cell>
          <cell r="N80">
            <v>44427.979859624873</v>
          </cell>
          <cell r="Z80">
            <v>44428.850479556306</v>
          </cell>
        </row>
        <row r="81">
          <cell r="A81" t="str">
            <v>Haut conduite forcée</v>
          </cell>
          <cell r="C81">
            <v>137.19</v>
          </cell>
          <cell r="D81">
            <v>540</v>
          </cell>
          <cell r="F81">
            <v>55</v>
          </cell>
          <cell r="G81">
            <v>7694</v>
          </cell>
          <cell r="H81">
            <v>7945</v>
          </cell>
          <cell r="N81">
            <v>44427.987736745541</v>
          </cell>
          <cell r="Z81">
            <v>44428.868235630187</v>
          </cell>
        </row>
        <row r="82">
          <cell r="A82" t="str">
            <v>Pierrefitte Entrée</v>
          </cell>
          <cell r="C82">
            <v>138.21</v>
          </cell>
          <cell r="D82">
            <v>487</v>
          </cell>
          <cell r="E82" t="str">
            <v>C/Gros Rav</v>
          </cell>
          <cell r="F82">
            <v>-53</v>
          </cell>
          <cell r="G82">
            <v>7694</v>
          </cell>
          <cell r="H82">
            <v>7998</v>
          </cell>
          <cell r="N82">
            <v>44427.991197430725</v>
          </cell>
          <cell r="Z82">
            <v>44428.876043875425</v>
          </cell>
          <cell r="AC82">
            <v>44428.875</v>
          </cell>
        </row>
        <row r="83">
          <cell r="A83" t="str">
            <v>Pierrefitte Sortie</v>
          </cell>
          <cell r="C83">
            <v>138.21</v>
          </cell>
          <cell r="D83">
            <v>487</v>
          </cell>
          <cell r="E83" t="str">
            <v>C</v>
          </cell>
          <cell r="F83">
            <v>0</v>
          </cell>
          <cell r="G83">
            <v>7694</v>
          </cell>
          <cell r="H83">
            <v>7998</v>
          </cell>
          <cell r="N83">
            <v>44427.991197430725</v>
          </cell>
          <cell r="Z83">
            <v>44428.896877208761</v>
          </cell>
          <cell r="AC83">
            <v>44428.895833333336</v>
          </cell>
        </row>
        <row r="84">
          <cell r="A84" t="str">
            <v>Fin route réservoir</v>
          </cell>
          <cell r="C84">
            <v>141.27000000000001</v>
          </cell>
          <cell r="D84">
            <v>810</v>
          </cell>
          <cell r="F84">
            <v>323</v>
          </cell>
          <cell r="G84">
            <v>8017</v>
          </cell>
          <cell r="H84">
            <v>7998</v>
          </cell>
          <cell r="N84">
            <v>44428.01290102143</v>
          </cell>
          <cell r="Z84">
            <v>44428.94586684346</v>
          </cell>
        </row>
        <row r="85">
          <cell r="A85" t="str">
            <v>Virage Viscos</v>
          </cell>
          <cell r="C85">
            <v>146.06399999999999</v>
          </cell>
          <cell r="D85">
            <v>1050</v>
          </cell>
          <cell r="F85">
            <v>240</v>
          </cell>
          <cell r="G85">
            <v>8257</v>
          </cell>
          <cell r="H85">
            <v>7998</v>
          </cell>
          <cell r="N85">
            <v>44428.041470466975</v>
          </cell>
          <cell r="Z85">
            <v>44429.010524463352</v>
          </cell>
        </row>
        <row r="86">
          <cell r="A86" t="str">
            <v>Cabane du Boussu</v>
          </cell>
          <cell r="C86">
            <v>148.512</v>
          </cell>
          <cell r="D86">
            <v>1640</v>
          </cell>
          <cell r="F86">
            <v>590</v>
          </cell>
          <cell r="G86">
            <v>8847</v>
          </cell>
          <cell r="H86">
            <v>7998</v>
          </cell>
          <cell r="N86">
            <v>44428.069417093291</v>
          </cell>
          <cell r="Z86">
            <v>44429.073994891565</v>
          </cell>
        </row>
        <row r="87">
          <cell r="A87" t="str">
            <v>Cabane de Conques</v>
          </cell>
          <cell r="C87">
            <v>150.55199999999999</v>
          </cell>
          <cell r="D87">
            <v>1780</v>
          </cell>
          <cell r="E87" t="str">
            <v>C/Petit Rav</v>
          </cell>
          <cell r="F87">
            <v>140</v>
          </cell>
          <cell r="G87">
            <v>8987</v>
          </cell>
          <cell r="H87">
            <v>7998</v>
          </cell>
          <cell r="N87">
            <v>44428.081832118078</v>
          </cell>
          <cell r="Z87">
            <v>44429.102289081813</v>
          </cell>
          <cell r="AC87">
            <v>44429.104166666664</v>
          </cell>
        </row>
        <row r="88">
          <cell r="A88" t="str">
            <v>Col de Riou</v>
          </cell>
          <cell r="C88">
            <v>152.49</v>
          </cell>
          <cell r="D88">
            <v>1949</v>
          </cell>
          <cell r="F88">
            <v>169</v>
          </cell>
          <cell r="G88">
            <v>9156</v>
          </cell>
          <cell r="H88">
            <v>7998</v>
          </cell>
          <cell r="N88">
            <v>44428.094801885425</v>
          </cell>
          <cell r="Z88">
            <v>44429.131893435762</v>
          </cell>
        </row>
        <row r="89">
          <cell r="A89" t="str">
            <v>Bas Canceru</v>
          </cell>
          <cell r="C89">
            <v>158.81399999999999</v>
          </cell>
          <cell r="D89">
            <v>860</v>
          </cell>
          <cell r="F89">
            <v>-1089</v>
          </cell>
          <cell r="G89">
            <v>9156</v>
          </cell>
          <cell r="H89">
            <v>9087</v>
          </cell>
          <cell r="N89">
            <v>44428.128437489177</v>
          </cell>
          <cell r="Z89">
            <v>44429.208794098922</v>
          </cell>
        </row>
        <row r="90">
          <cell r="A90" t="str">
            <v>Cauterets</v>
          </cell>
          <cell r="C90">
            <v>160.65</v>
          </cell>
          <cell r="D90">
            <v>940</v>
          </cell>
          <cell r="E90" t="str">
            <v>C/Petit Rav</v>
          </cell>
          <cell r="F90">
            <v>80</v>
          </cell>
          <cell r="G90">
            <v>9236</v>
          </cell>
          <cell r="H90">
            <v>9087</v>
          </cell>
          <cell r="N90">
            <v>44428.13733526021</v>
          </cell>
          <cell r="Z90">
            <v>44429.229224141891</v>
          </cell>
          <cell r="AC90">
            <v>44429.229166666664</v>
          </cell>
        </row>
        <row r="91">
          <cell r="A91" t="str">
            <v>Cabane du Bousquet</v>
          </cell>
          <cell r="C91">
            <v>161.874</v>
          </cell>
          <cell r="D91">
            <v>1050</v>
          </cell>
          <cell r="F91">
            <v>110</v>
          </cell>
          <cell r="G91">
            <v>9346</v>
          </cell>
          <cell r="H91">
            <v>9087</v>
          </cell>
          <cell r="N91">
            <v>44428.144914636927</v>
          </cell>
          <cell r="Z91">
            <v>44429.246646838445</v>
          </cell>
        </row>
        <row r="92">
          <cell r="A92" t="str">
            <v>Plateau du Lisey</v>
          </cell>
          <cell r="C92">
            <v>165.95399999999998</v>
          </cell>
          <cell r="D92">
            <v>1615</v>
          </cell>
          <cell r="F92">
            <v>565</v>
          </cell>
          <cell r="G92">
            <v>9911</v>
          </cell>
          <cell r="H92">
            <v>9087</v>
          </cell>
          <cell r="N92">
            <v>44428.175959273256</v>
          </cell>
          <cell r="Z92">
            <v>44429.318078446609</v>
          </cell>
        </row>
        <row r="93">
          <cell r="A93" t="str">
            <v>Col du Lisey</v>
          </cell>
          <cell r="C93">
            <v>167.994</v>
          </cell>
          <cell r="D93">
            <v>2090</v>
          </cell>
          <cell r="F93">
            <v>475</v>
          </cell>
          <cell r="G93">
            <v>10386</v>
          </cell>
          <cell r="H93">
            <v>9087</v>
          </cell>
          <cell r="N93">
            <v>44428.201945958681</v>
          </cell>
          <cell r="Z93">
            <v>44429.37811313416</v>
          </cell>
        </row>
        <row r="94">
          <cell r="A94" t="str">
            <v>Aulian</v>
          </cell>
          <cell r="C94">
            <v>169.524</v>
          </cell>
          <cell r="D94">
            <v>1710</v>
          </cell>
          <cell r="E94" t="str">
            <v>C/Petit Rav</v>
          </cell>
          <cell r="F94">
            <v>-380</v>
          </cell>
          <cell r="G94">
            <v>10386</v>
          </cell>
          <cell r="H94">
            <v>9467</v>
          </cell>
          <cell r="N94">
            <v>44428.210342842722</v>
          </cell>
          <cell r="Z94">
            <v>44429.397577858857</v>
          </cell>
        </row>
        <row r="95">
          <cell r="A95" t="str">
            <v>Grust</v>
          </cell>
          <cell r="C95">
            <v>173.80799999999999</v>
          </cell>
          <cell r="D95">
            <v>1030</v>
          </cell>
          <cell r="F95">
            <v>-680</v>
          </cell>
          <cell r="G95">
            <v>10386</v>
          </cell>
          <cell r="H95">
            <v>10147</v>
          </cell>
          <cell r="N95">
            <v>44428.233390392474</v>
          </cell>
          <cell r="Z95">
            <v>44429.451063211913</v>
          </cell>
        </row>
        <row r="96">
          <cell r="A96" t="str">
            <v>Sazos</v>
          </cell>
          <cell r="C96">
            <v>175.33799999999999</v>
          </cell>
          <cell r="D96">
            <v>850</v>
          </cell>
          <cell r="F96">
            <v>-180</v>
          </cell>
          <cell r="G96">
            <v>10386</v>
          </cell>
          <cell r="H96">
            <v>10327</v>
          </cell>
          <cell r="N96">
            <v>44428.241157212316</v>
          </cell>
          <cell r="Z96">
            <v>44429.469142525188</v>
          </cell>
        </row>
        <row r="97">
          <cell r="A97" t="str">
            <v>Mairie de Sassis</v>
          </cell>
          <cell r="C97">
            <v>176.46</v>
          </cell>
          <cell r="D97">
            <v>658</v>
          </cell>
          <cell r="F97">
            <v>-192</v>
          </cell>
          <cell r="G97">
            <v>10386</v>
          </cell>
          <cell r="H97">
            <v>10519</v>
          </cell>
          <cell r="N97">
            <v>44428.246118781411</v>
          </cell>
          <cell r="Z97">
            <v>44429.480703842964</v>
          </cell>
        </row>
        <row r="98">
          <cell r="A98" t="str">
            <v>Luz Saint Sauveur Entrée</v>
          </cell>
          <cell r="C98">
            <v>177.99</v>
          </cell>
          <cell r="D98">
            <v>695</v>
          </cell>
          <cell r="E98" t="str">
            <v>C/Gros Rav</v>
          </cell>
          <cell r="F98">
            <v>37</v>
          </cell>
          <cell r="G98">
            <v>10423</v>
          </cell>
          <cell r="H98">
            <v>10519</v>
          </cell>
          <cell r="N98">
            <v>44428.252142768433</v>
          </cell>
          <cell r="Z98">
            <v>44429.494750085578</v>
          </cell>
          <cell r="AC98">
            <v>44429.5</v>
          </cell>
        </row>
        <row r="99">
          <cell r="A99" t="str">
            <v>Luz Saint Sauveur Sortie</v>
          </cell>
          <cell r="C99">
            <v>177.99</v>
          </cell>
          <cell r="D99">
            <v>695</v>
          </cell>
          <cell r="E99" t="str">
            <v>C</v>
          </cell>
          <cell r="F99">
            <v>0</v>
          </cell>
          <cell r="G99">
            <v>10423</v>
          </cell>
          <cell r="H99">
            <v>10519</v>
          </cell>
          <cell r="N99">
            <v>44428.252142768433</v>
          </cell>
          <cell r="Z99">
            <v>44429.515583418914</v>
          </cell>
          <cell r="AC99">
            <v>44429.520833333336</v>
          </cell>
        </row>
        <row r="100">
          <cell r="A100" t="str">
            <v>Soubralets</v>
          </cell>
          <cell r="C100">
            <v>182.172</v>
          </cell>
          <cell r="D100">
            <v>1405</v>
          </cell>
          <cell r="F100">
            <v>710</v>
          </cell>
          <cell r="G100">
            <v>11133</v>
          </cell>
          <cell r="H100">
            <v>10519</v>
          </cell>
          <cell r="N100">
            <v>44428.292878330532</v>
          </cell>
          <cell r="Z100">
            <v>44429.610643934109</v>
          </cell>
        </row>
        <row r="101">
          <cell r="A101" t="str">
            <v>Ruisseau de Bolou</v>
          </cell>
          <cell r="C101">
            <v>185.232</v>
          </cell>
          <cell r="D101">
            <v>1470</v>
          </cell>
          <cell r="F101">
            <v>65</v>
          </cell>
          <cell r="G101">
            <v>11198</v>
          </cell>
          <cell r="H101">
            <v>10519</v>
          </cell>
          <cell r="N101">
            <v>44428.307832175808</v>
          </cell>
          <cell r="Z101">
            <v>44429.645733863341</v>
          </cell>
        </row>
        <row r="102">
          <cell r="A102" t="str">
            <v>Route Artiguette</v>
          </cell>
          <cell r="C102">
            <v>188.08799999999999</v>
          </cell>
          <cell r="D102">
            <v>1415</v>
          </cell>
          <cell r="F102">
            <v>-55</v>
          </cell>
          <cell r="G102">
            <v>11198</v>
          </cell>
          <cell r="H102">
            <v>10574</v>
          </cell>
          <cell r="N102">
            <v>44428.320272141755</v>
          </cell>
          <cell r="Z102">
            <v>44429.67498467859</v>
          </cell>
        </row>
        <row r="103">
          <cell r="A103" t="str">
            <v>Route Lienz</v>
          </cell>
          <cell r="C103">
            <v>190.02599999999998</v>
          </cell>
          <cell r="D103">
            <v>1546</v>
          </cell>
          <cell r="F103">
            <v>131</v>
          </cell>
          <cell r="G103">
            <v>11329</v>
          </cell>
          <cell r="H103">
            <v>10574</v>
          </cell>
          <cell r="N103">
            <v>44428.331582050661</v>
          </cell>
          <cell r="Z103">
            <v>44429.701623898625</v>
          </cell>
        </row>
        <row r="104">
          <cell r="A104" t="str">
            <v>Route Tourmalet</v>
          </cell>
          <cell r="C104">
            <v>192.88200000000001</v>
          </cell>
          <cell r="D104">
            <v>1430</v>
          </cell>
          <cell r="F104">
            <v>-116</v>
          </cell>
          <cell r="G104">
            <v>11329</v>
          </cell>
          <cell r="H104">
            <v>10690</v>
          </cell>
          <cell r="N104">
            <v>44428.34331455722</v>
          </cell>
          <cell r="Z104">
            <v>44429.729301756539</v>
          </cell>
        </row>
        <row r="105">
          <cell r="A105" t="str">
            <v>Tournaboup Entrée</v>
          </cell>
          <cell r="C105">
            <v>193.59599999999998</v>
          </cell>
          <cell r="D105">
            <v>1460</v>
          </cell>
          <cell r="E105" t="str">
            <v>C/Petit Rav</v>
          </cell>
          <cell r="F105">
            <v>30</v>
          </cell>
          <cell r="G105">
            <v>11359</v>
          </cell>
          <cell r="H105">
            <v>10690</v>
          </cell>
          <cell r="N105">
            <v>44428.346950829597</v>
          </cell>
          <cell r="Z105">
            <v>44429.737893991129</v>
          </cell>
          <cell r="AC105">
            <v>44429.739583333336</v>
          </cell>
        </row>
        <row r="106">
          <cell r="A106" t="str">
            <v>Tournaboup Sortie</v>
          </cell>
          <cell r="C106">
            <v>193.59599999999998</v>
          </cell>
          <cell r="D106">
            <v>1460</v>
          </cell>
          <cell r="E106" t="str">
            <v>C</v>
          </cell>
          <cell r="F106">
            <v>0</v>
          </cell>
          <cell r="G106">
            <v>11359</v>
          </cell>
          <cell r="H106">
            <v>10690</v>
          </cell>
          <cell r="N106">
            <v>44428.346950829597</v>
          </cell>
          <cell r="Z106">
            <v>44429.758727324464</v>
          </cell>
          <cell r="AC106">
            <v>44429.760416666664</v>
          </cell>
        </row>
        <row r="107">
          <cell r="A107" t="str">
            <v>Pountou</v>
          </cell>
          <cell r="C107">
            <v>196.14599999999999</v>
          </cell>
          <cell r="D107">
            <v>1750</v>
          </cell>
          <cell r="F107">
            <v>290</v>
          </cell>
          <cell r="G107">
            <v>11649</v>
          </cell>
          <cell r="H107">
            <v>10690</v>
          </cell>
          <cell r="N107">
            <v>44428.36759636784</v>
          </cell>
          <cell r="Z107">
            <v>44429.807535865802</v>
          </cell>
        </row>
        <row r="108">
          <cell r="A108" t="str">
            <v>Cabane de la Pègue</v>
          </cell>
          <cell r="C108">
            <v>198.696</v>
          </cell>
          <cell r="D108">
            <v>1995</v>
          </cell>
          <cell r="F108">
            <v>245</v>
          </cell>
          <cell r="G108">
            <v>11894</v>
          </cell>
          <cell r="H108">
            <v>10690</v>
          </cell>
          <cell r="N108">
            <v>44428.392592571734</v>
          </cell>
          <cell r="Z108">
            <v>44429.866801292526</v>
          </cell>
        </row>
        <row r="109">
          <cell r="A109" t="str">
            <v>Cabane d'Aygues cluses</v>
          </cell>
          <cell r="C109">
            <v>200.124</v>
          </cell>
          <cell r="D109">
            <v>2156</v>
          </cell>
          <cell r="E109" t="str">
            <v>C/Petit Rav</v>
          </cell>
          <cell r="F109">
            <v>161</v>
          </cell>
          <cell r="G109">
            <v>12055</v>
          </cell>
          <cell r="H109">
            <v>10690</v>
          </cell>
          <cell r="N109">
            <v>44428.407749239312</v>
          </cell>
          <cell r="Z109">
            <v>44429.902864909469</v>
          </cell>
          <cell r="AC109">
            <v>44429.90625</v>
          </cell>
        </row>
        <row r="110">
          <cell r="A110" t="str">
            <v>Hourquette Nère</v>
          </cell>
          <cell r="C110">
            <v>202.26599999999999</v>
          </cell>
          <cell r="D110">
            <v>2465</v>
          </cell>
          <cell r="E110" t="str">
            <v>C</v>
          </cell>
          <cell r="F110">
            <v>309</v>
          </cell>
          <cell r="G110">
            <v>12364</v>
          </cell>
          <cell r="H110">
            <v>10690</v>
          </cell>
          <cell r="N110">
            <v>44428.427638129717</v>
          </cell>
          <cell r="Z110">
            <v>44429.95029078587</v>
          </cell>
        </row>
        <row r="111">
          <cell r="A111" t="str">
            <v>Lac de Port Bielh</v>
          </cell>
          <cell r="C111">
            <v>203.69399999999999</v>
          </cell>
          <cell r="D111">
            <v>2290</v>
          </cell>
          <cell r="F111">
            <v>-175</v>
          </cell>
          <cell r="G111">
            <v>12364</v>
          </cell>
          <cell r="H111">
            <v>10865</v>
          </cell>
          <cell r="N111">
            <v>44428.435344171266</v>
          </cell>
          <cell r="Z111">
            <v>44429.968718799173</v>
          </cell>
        </row>
        <row r="112">
          <cell r="A112" t="str">
            <v>Laquets Coste Queillere</v>
          </cell>
          <cell r="C112">
            <v>204.91800000000001</v>
          </cell>
          <cell r="D112">
            <v>2110</v>
          </cell>
          <cell r="F112">
            <v>-180</v>
          </cell>
          <cell r="G112">
            <v>12364</v>
          </cell>
          <cell r="H112">
            <v>11045</v>
          </cell>
          <cell r="N112">
            <v>44428.442223882303</v>
          </cell>
          <cell r="Z112">
            <v>44429.985189068502</v>
          </cell>
        </row>
        <row r="113">
          <cell r="A113" t="str">
            <v>Cabane de Lude</v>
          </cell>
          <cell r="C113">
            <v>207.672</v>
          </cell>
          <cell r="D113">
            <v>1880</v>
          </cell>
          <cell r="F113">
            <v>-230</v>
          </cell>
          <cell r="G113">
            <v>12364</v>
          </cell>
          <cell r="H113">
            <v>11275</v>
          </cell>
          <cell r="N113">
            <v>44428.460405035214</v>
          </cell>
          <cell r="Z113">
            <v>44430.028758781271</v>
          </cell>
        </row>
        <row r="114">
          <cell r="A114" t="str">
            <v>Restaurant Merlans</v>
          </cell>
          <cell r="C114">
            <v>210.22200000000001</v>
          </cell>
          <cell r="D114">
            <v>2039</v>
          </cell>
          <cell r="E114" t="str">
            <v>C/Petit Rav</v>
          </cell>
          <cell r="F114">
            <v>159</v>
          </cell>
          <cell r="G114">
            <v>12523</v>
          </cell>
          <cell r="H114">
            <v>11275</v>
          </cell>
          <cell r="N114">
            <v>44428.478790663408</v>
          </cell>
          <cell r="Z114">
            <v>44430.072935480035</v>
          </cell>
          <cell r="AC114">
            <v>44430.072916666664</v>
          </cell>
        </row>
        <row r="115">
          <cell r="A115" t="str">
            <v>Col de Portet</v>
          </cell>
          <cell r="C115">
            <v>211.65</v>
          </cell>
          <cell r="D115">
            <v>2214</v>
          </cell>
          <cell r="F115">
            <v>175</v>
          </cell>
          <cell r="G115">
            <v>12698</v>
          </cell>
          <cell r="H115">
            <v>11275</v>
          </cell>
          <cell r="N115">
            <v>44428.488734449995</v>
          </cell>
          <cell r="Z115">
            <v>44430.096892900518</v>
          </cell>
        </row>
        <row r="116">
          <cell r="A116" t="str">
            <v>Cap de Pède</v>
          </cell>
          <cell r="C116">
            <v>217.36199999999999</v>
          </cell>
          <cell r="D116">
            <v>1606</v>
          </cell>
          <cell r="F116">
            <v>-608</v>
          </cell>
          <cell r="G116">
            <v>12698</v>
          </cell>
          <cell r="H116">
            <v>11883</v>
          </cell>
          <cell r="N116">
            <v>44428.519267620592</v>
          </cell>
          <cell r="Z116">
            <v>44430.170564125459</v>
          </cell>
        </row>
        <row r="117">
          <cell r="A117" t="str">
            <v>Soulan</v>
          </cell>
          <cell r="C117">
            <v>218.68800000000002</v>
          </cell>
          <cell r="D117">
            <v>1325</v>
          </cell>
          <cell r="F117">
            <v>-281</v>
          </cell>
          <cell r="G117">
            <v>12698</v>
          </cell>
          <cell r="H117">
            <v>12164</v>
          </cell>
          <cell r="N117">
            <v>44428.527658443323</v>
          </cell>
          <cell r="Z117">
            <v>44430.190902261893</v>
          </cell>
        </row>
        <row r="118">
          <cell r="A118" t="str">
            <v>Vignec</v>
          </cell>
          <cell r="C118">
            <v>222.15599999999998</v>
          </cell>
          <cell r="D118">
            <v>823</v>
          </cell>
          <cell r="F118">
            <v>-502</v>
          </cell>
          <cell r="G118">
            <v>12698</v>
          </cell>
          <cell r="H118">
            <v>12666</v>
          </cell>
          <cell r="N118">
            <v>44428.545586934088</v>
          </cell>
          <cell r="Z118">
            <v>44430.234413102982</v>
          </cell>
        </row>
        <row r="119">
          <cell r="A119" t="str">
            <v>Vielle Aure</v>
          </cell>
          <cell r="C119">
            <v>223.89000000000001</v>
          </cell>
          <cell r="D119">
            <v>791</v>
          </cell>
          <cell r="E119" t="str">
            <v>C/Petit Rav</v>
          </cell>
          <cell r="F119">
            <v>-32</v>
          </cell>
          <cell r="G119">
            <v>12698</v>
          </cell>
          <cell r="H119">
            <v>12698</v>
          </cell>
          <cell r="N119">
            <v>44428.55202583706</v>
          </cell>
          <cell r="Z119">
            <v>44430.250082156788</v>
          </cell>
          <cell r="AC119">
            <v>44430.25</v>
          </cell>
        </row>
      </sheetData>
      <sheetData sheetId="2">
        <row r="4">
          <cell r="A4" t="str">
            <v>Vielle Aure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Vielle Aure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B9655-7C8D-4698-8997-A43AA8B406DB}">
  <dimension ref="A1:K120"/>
  <sheetViews>
    <sheetView tabSelected="1" topLeftCell="A10" zoomScale="80" zoomScaleNormal="80" workbookViewId="0">
      <selection activeCell="I89" sqref="I89"/>
    </sheetView>
  </sheetViews>
  <sheetFormatPr baseColWidth="10" defaultRowHeight="12.75" x14ac:dyDescent="0.2"/>
  <cols>
    <col min="2" max="2" width="31" customWidth="1"/>
    <col min="3" max="3" width="7.85546875" customWidth="1"/>
    <col min="4" max="4" width="11" customWidth="1"/>
    <col min="5" max="5" width="12.28515625" customWidth="1"/>
    <col min="6" max="6" width="13.5703125" customWidth="1"/>
    <col min="7" max="7" width="17.7109375" customWidth="1"/>
    <col min="8" max="8" width="16.7109375" customWidth="1"/>
    <col min="9" max="9" width="13" customWidth="1"/>
    <col min="10" max="10" width="13.85546875" customWidth="1"/>
    <col min="11" max="11" width="12.5703125" customWidth="1"/>
  </cols>
  <sheetData>
    <row r="1" spans="1:11" x14ac:dyDescent="0.2">
      <c r="A1" t="s">
        <v>0</v>
      </c>
    </row>
    <row r="4" spans="1:11" s="1" customFormat="1" ht="38.25" x14ac:dyDescent="0.2">
      <c r="A4" s="8" t="s">
        <v>27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s="1" customFormat="1" ht="25.5" x14ac:dyDescent="0.2">
      <c r="A5" s="8" t="s">
        <v>27</v>
      </c>
      <c r="B5" s="2" t="s">
        <v>1</v>
      </c>
      <c r="C5" s="2" t="s">
        <v>2</v>
      </c>
      <c r="D5" s="2" t="s">
        <v>3</v>
      </c>
      <c r="E5" s="2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</row>
    <row r="6" spans="1:11" s="1" customFormat="1" ht="38.25" x14ac:dyDescent="0.2">
      <c r="A6" s="8" t="s">
        <v>27</v>
      </c>
      <c r="B6" s="2" t="s">
        <v>18</v>
      </c>
      <c r="C6" s="2" t="s">
        <v>2</v>
      </c>
      <c r="D6" s="2" t="s">
        <v>19</v>
      </c>
      <c r="E6" s="2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</row>
    <row r="7" spans="1:11" x14ac:dyDescent="0.2">
      <c r="A7" s="8"/>
      <c r="B7" s="4" t="str">
        <f>'[1]Ultra 220_2021'!A4</f>
        <v>Vielle Aure</v>
      </c>
      <c r="C7" s="5">
        <f>'[1]Ultra 220_2021'!C4</f>
        <v>0</v>
      </c>
      <c r="D7" s="4">
        <f>'[1]Ultra 220_2021'!D4</f>
        <v>791</v>
      </c>
      <c r="E7" s="4" t="str">
        <f>IF(OR('[1]Ultra 220_2021'!E4="",'[1]Ultra 220_2021'!E4="C"),"",IF('[1]Ultra 220_2021'!E4="C/Départ","Départ",IF('[1]Ultra 220_2021'!E4="C/Petit Rav","Petit Rav",IF('[1]Ultra 220_2021'!E4="C/Gros Rav","Gros Rav",IF('[1]Ultra 220_2021'!E4="A","Alerte",IF(OR('[1]Ultra 220_2021'!E4="C/Eau",'[1]Ultra 220_2021'!E4="Eau"),"Eau",IF('[1]Ultra 220_2021'!E4="Petit Rav","Petit Rav","")))))))</f>
        <v>Départ</v>
      </c>
      <c r="F7" s="6">
        <f>'[1]Ultra 220_2021'!F4</f>
        <v>0</v>
      </c>
      <c r="G7" s="6">
        <f>'[1]Ultra 220_2021'!G4</f>
        <v>0</v>
      </c>
      <c r="H7" s="6">
        <f>'[1]Ultra 220_2021'!H4</f>
        <v>0</v>
      </c>
      <c r="I7" s="7">
        <f>'[1]Ultra 220_2021'!N4</f>
        <v>44427.25</v>
      </c>
      <c r="J7" s="7">
        <f>'[1]Ultra 220_2021'!Z4</f>
        <v>44427.25</v>
      </c>
      <c r="K7" s="7" t="str">
        <f>IF('[1]Ultra 220_2021'!AC4="","",'[1]Ultra 220_2021'!AC4)</f>
        <v/>
      </c>
    </row>
    <row r="8" spans="1:11" x14ac:dyDescent="0.2">
      <c r="A8" s="8"/>
      <c r="B8" s="4" t="str">
        <f>'[1]Ultra 220_2021'!A5</f>
        <v>Vignec (église)</v>
      </c>
      <c r="C8" s="5">
        <f>'[1]Ultra 220_2021'!C5</f>
        <v>2.04</v>
      </c>
      <c r="D8" s="4">
        <f>'[1]Ultra 220_2021'!D5</f>
        <v>820</v>
      </c>
      <c r="E8" s="4" t="str">
        <f>IF(OR('[1]Ultra 220_2021'!E5="",'[1]Ultra 220_2021'!E5="C"),"",IF('[1]Ultra 220_2021'!E5="C/Départ","Départ",IF('[1]Ultra 220_2021'!E5="C/Petit Rav","Petit Rav",IF('[1]Ultra 220_2021'!E5="C/Gros Rav","Gros Rav",IF('[1]Ultra 220_2021'!E5="A","Alerte",IF(OR('[1]Ultra 220_2021'!E5="C/Eau",'[1]Ultra 220_2021'!E5="Eau"),"Eau",IF('[1]Ultra 220_2021'!E5="Petit Rav","Petit Rav","")))))))</f>
        <v/>
      </c>
      <c r="F8" s="6">
        <f>'[1]Ultra 220_2021'!F5</f>
        <v>29</v>
      </c>
      <c r="G8" s="6">
        <f>'[1]Ultra 220_2021'!G5</f>
        <v>29</v>
      </c>
      <c r="H8" s="6">
        <f>'[1]Ultra 220_2021'!H5</f>
        <v>0</v>
      </c>
      <c r="I8" s="7">
        <f>'[1]Ultra 220_2021'!N5</f>
        <v>44427.255705495008</v>
      </c>
      <c r="J8" s="7">
        <f>'[1]Ultra 220_2021'!Z5</f>
        <v>44427.261912467307</v>
      </c>
      <c r="K8" s="7" t="str">
        <f>IF('[1]Ultra 220_2021'!AC5="","",'[1]Ultra 220_2021'!AC5)</f>
        <v/>
      </c>
    </row>
    <row r="9" spans="1:11" x14ac:dyDescent="0.2">
      <c r="A9" s="8"/>
      <c r="B9" s="4" t="str">
        <f>'[1]Ultra 220_2021'!A6</f>
        <v>Soulan (église)</v>
      </c>
      <c r="C9" s="5">
        <f>'[1]Ultra 220_2021'!C6</f>
        <v>6.4260000000000002</v>
      </c>
      <c r="D9" s="4">
        <f>'[1]Ultra 220_2021'!D6</f>
        <v>1295</v>
      </c>
      <c r="E9" s="4" t="str">
        <f>IF(OR('[1]Ultra 220_2021'!E6="",'[1]Ultra 220_2021'!E6="C"),"",IF('[1]Ultra 220_2021'!E6="C/Départ","Départ",IF('[1]Ultra 220_2021'!E6="C/Petit Rav","Petit Rav",IF('[1]Ultra 220_2021'!E6="C/Gros Rav","Gros Rav",IF('[1]Ultra 220_2021'!E6="A","Alerte",IF(OR('[1]Ultra 220_2021'!E6="C/Eau",'[1]Ultra 220_2021'!E6="Eau"),"Eau",IF('[1]Ultra 220_2021'!E6="Petit Rav","Petit Rav","")))))))</f>
        <v/>
      </c>
      <c r="F9" s="6">
        <f>'[1]Ultra 220_2021'!F6</f>
        <v>475</v>
      </c>
      <c r="G9" s="6">
        <f>'[1]Ultra 220_2021'!G6</f>
        <v>504</v>
      </c>
      <c r="H9" s="6">
        <f>'[1]Ultra 220_2021'!H6</f>
        <v>0</v>
      </c>
      <c r="I9" s="7">
        <f>'[1]Ultra 220_2021'!N6</f>
        <v>44427.278868071022</v>
      </c>
      <c r="J9" s="7">
        <f>'[1]Ultra 220_2021'!Z6</f>
        <v>44427.310298648619</v>
      </c>
      <c r="K9" s="7" t="str">
        <f>IF('[1]Ultra 220_2021'!AC6="","",'[1]Ultra 220_2021'!AC6)</f>
        <v/>
      </c>
    </row>
    <row r="10" spans="1:11" x14ac:dyDescent="0.2">
      <c r="A10" s="8"/>
      <c r="B10" s="4" t="str">
        <f>'[1]Ultra 220_2021'!A7</f>
        <v>Cap de Pède</v>
      </c>
      <c r="C10" s="5">
        <f>'[1]Ultra 220_2021'!C7</f>
        <v>8.0579999999999998</v>
      </c>
      <c r="D10" s="4">
        <f>'[1]Ultra 220_2021'!D7</f>
        <v>1600</v>
      </c>
      <c r="E10" s="4" t="str">
        <f>IF(OR('[1]Ultra 220_2021'!E7="",'[1]Ultra 220_2021'!E7="C"),"",IF('[1]Ultra 220_2021'!E7="C/Départ","Départ",IF('[1]Ultra 220_2021'!E7="C/Petit Rav","Petit Rav",IF('[1]Ultra 220_2021'!E7="C/Gros Rav","Gros Rav",IF('[1]Ultra 220_2021'!E7="A","Alerte",IF(OR('[1]Ultra 220_2021'!E7="C/Eau",'[1]Ultra 220_2021'!E7="Eau"),"Eau",IF('[1]Ultra 220_2021'!E7="Petit Rav","Petit Rav","")))))))</f>
        <v/>
      </c>
      <c r="F10" s="6">
        <f>'[1]Ultra 220_2021'!F7</f>
        <v>305</v>
      </c>
      <c r="G10" s="6">
        <f>'[1]Ultra 220_2021'!G7</f>
        <v>809</v>
      </c>
      <c r="H10" s="6">
        <f>'[1]Ultra 220_2021'!H7</f>
        <v>0</v>
      </c>
      <c r="I10" s="7">
        <f>'[1]Ultra 220_2021'!N7</f>
        <v>44427.291751687408</v>
      </c>
      <c r="J10" s="7">
        <f>'[1]Ultra 220_2021'!Z7</f>
        <v>44427.337269660544</v>
      </c>
      <c r="K10" s="7" t="str">
        <f>IF('[1]Ultra 220_2021'!AC7="","",'[1]Ultra 220_2021'!AC7)</f>
        <v/>
      </c>
    </row>
    <row r="11" spans="1:11" x14ac:dyDescent="0.2">
      <c r="A11" s="8"/>
      <c r="B11" s="4" t="str">
        <f>'[1]Ultra 220_2021'!A8</f>
        <v>Altiport</v>
      </c>
      <c r="C11" s="5">
        <f>'[1]Ultra 220_2021'!C8</f>
        <v>10.302</v>
      </c>
      <c r="D11" s="4">
        <f>'[1]Ultra 220_2021'!D8</f>
        <v>1935</v>
      </c>
      <c r="E11" s="4" t="str">
        <f>IF(OR('[1]Ultra 220_2021'!E8="",'[1]Ultra 220_2021'!E8="C"),"",IF('[1]Ultra 220_2021'!E8="C/Départ","Départ",IF('[1]Ultra 220_2021'!E8="C/Petit Rav","Petit Rav",IF('[1]Ultra 220_2021'!E8="C/Gros Rav","Gros Rav",IF('[1]Ultra 220_2021'!E8="A","Alerte",IF(OR('[1]Ultra 220_2021'!E8="C/Eau",'[1]Ultra 220_2021'!E8="Eau"),"Eau",IF('[1]Ultra 220_2021'!E8="Petit Rav","Petit Rav","")))))))</f>
        <v/>
      </c>
      <c r="F11" s="6">
        <f>'[1]Ultra 220_2021'!F8</f>
        <v>335</v>
      </c>
      <c r="G11" s="6">
        <f>'[1]Ultra 220_2021'!G8</f>
        <v>1144</v>
      </c>
      <c r="H11" s="6">
        <f>'[1]Ultra 220_2021'!H8</f>
        <v>0</v>
      </c>
      <c r="I11" s="7">
        <f>'[1]Ultra 220_2021'!N8</f>
        <v>44427.30582259623</v>
      </c>
      <c r="J11" s="7">
        <f>'[1]Ultra 220_2021'!Z8</f>
        <v>44427.366761290068</v>
      </c>
      <c r="K11" s="7" t="str">
        <f>IF('[1]Ultra 220_2021'!AC8="","",'[1]Ultra 220_2021'!AC8)</f>
        <v/>
      </c>
    </row>
    <row r="12" spans="1:11" x14ac:dyDescent="0.2">
      <c r="A12" s="8"/>
      <c r="B12" s="4" t="str">
        <f>'[1]Ultra 220_2021'!A9</f>
        <v>Nère Caouet</v>
      </c>
      <c r="C12" s="5">
        <f>'[1]Ultra 220_2021'!C9</f>
        <v>12.648000000000001</v>
      </c>
      <c r="D12" s="4">
        <f>'[1]Ultra 220_2021'!D9</f>
        <v>2050</v>
      </c>
      <c r="E12" s="4" t="str">
        <f>IF(OR('[1]Ultra 220_2021'!E9="",'[1]Ultra 220_2021'!E9="C"),"",IF('[1]Ultra 220_2021'!E9="C/Départ","Départ",IF('[1]Ultra 220_2021'!E9="C/Petit Rav","Petit Rav",IF('[1]Ultra 220_2021'!E9="C/Gros Rav","Gros Rav",IF('[1]Ultra 220_2021'!E9="A","Alerte",IF(OR('[1]Ultra 220_2021'!E9="C/Eau",'[1]Ultra 220_2021'!E9="Eau"),"Eau",IF('[1]Ultra 220_2021'!E9="Petit Rav","Petit Rav","")))))))</f>
        <v/>
      </c>
      <c r="F12" s="6">
        <f>'[1]Ultra 220_2021'!F9</f>
        <v>115</v>
      </c>
      <c r="G12" s="6">
        <f>'[1]Ultra 220_2021'!G9</f>
        <v>1259</v>
      </c>
      <c r="H12" s="6">
        <f>'[1]Ultra 220_2021'!H9</f>
        <v>0</v>
      </c>
      <c r="I12" s="7">
        <f>'[1]Ultra 220_2021'!N9</f>
        <v>44427.31519159711</v>
      </c>
      <c r="J12" s="7">
        <f>'[1]Ultra 220_2021'!Z9</f>
        <v>44427.386423739255</v>
      </c>
      <c r="K12" s="7" t="str">
        <f>IF('[1]Ultra 220_2021'!AC9="","",'[1]Ultra 220_2021'!AC9)</f>
        <v/>
      </c>
    </row>
    <row r="13" spans="1:11" x14ac:dyDescent="0.2">
      <c r="A13" s="8"/>
      <c r="B13" s="4" t="str">
        <f>'[1]Ultra 220_2021'!A10</f>
        <v>Col de Portet</v>
      </c>
      <c r="C13" s="5">
        <f>'[1]Ultra 220_2021'!C10</f>
        <v>13.872</v>
      </c>
      <c r="D13" s="4">
        <f>'[1]Ultra 220_2021'!D10</f>
        <v>2214</v>
      </c>
      <c r="E13" s="4" t="str">
        <f>IF(OR('[1]Ultra 220_2021'!E10="",'[1]Ultra 220_2021'!E10="C"),"",IF('[1]Ultra 220_2021'!E10="C/Départ","Départ",IF('[1]Ultra 220_2021'!E10="C/Petit Rav","Petit Rav",IF('[1]Ultra 220_2021'!E10="C/Gros Rav","Gros Rav",IF('[1]Ultra 220_2021'!E10="A","Alerte",IF(OR('[1]Ultra 220_2021'!E10="C/Eau",'[1]Ultra 220_2021'!E10="Eau"),"Eau",IF('[1]Ultra 220_2021'!E10="Petit Rav","Petit Rav","")))))))</f>
        <v/>
      </c>
      <c r="F13" s="6">
        <f>'[1]Ultra 220_2021'!F10</f>
        <v>164</v>
      </c>
      <c r="G13" s="6">
        <f>'[1]Ultra 220_2021'!G10</f>
        <v>1423</v>
      </c>
      <c r="H13" s="6">
        <f>'[1]Ultra 220_2021'!H10</f>
        <v>0</v>
      </c>
      <c r="I13" s="7">
        <f>'[1]Ultra 220_2021'!N10</f>
        <v>44427.322485157471</v>
      </c>
      <c r="J13" s="7">
        <f>'[1]Ultra 220_2021'!Z10</f>
        <v>44427.401743899412</v>
      </c>
      <c r="K13" s="7" t="str">
        <f>IF('[1]Ultra 220_2021'!AC10="","",'[1]Ultra 220_2021'!AC10)</f>
        <v/>
      </c>
    </row>
    <row r="14" spans="1:11" x14ac:dyDescent="0.2">
      <c r="A14" s="8" t="s">
        <v>28</v>
      </c>
      <c r="B14" s="4" t="str">
        <f>'[1]Ultra 220_2021'!A11</f>
        <v>Restaurant Merlans</v>
      </c>
      <c r="C14" s="5">
        <f>'[1]Ultra 220_2021'!C11</f>
        <v>15.3</v>
      </c>
      <c r="D14" s="4">
        <f>'[1]Ultra 220_2021'!D11</f>
        <v>2039</v>
      </c>
      <c r="E14" s="4" t="str">
        <f>IF(OR('[1]Ultra 220_2021'!E11="",'[1]Ultra 220_2021'!E11="C"),"",IF('[1]Ultra 220_2021'!E11="C/Départ","Départ",IF('[1]Ultra 220_2021'!E11="C/Petit Rav","Petit Rav",IF('[1]Ultra 220_2021'!E11="C/Gros Rav","Gros Rav",IF('[1]Ultra 220_2021'!E11="A","Alerte",IF(OR('[1]Ultra 220_2021'!E11="C/Eau",'[1]Ultra 220_2021'!E11="Eau"),"Eau",IF('[1]Ultra 220_2021'!E11="Petit Rav","Petit Rav","")))))))</f>
        <v>Eau</v>
      </c>
      <c r="F14" s="6">
        <f>'[1]Ultra 220_2021'!F11</f>
        <v>-175</v>
      </c>
      <c r="G14" s="6">
        <f>'[1]Ultra 220_2021'!G11</f>
        <v>1423</v>
      </c>
      <c r="H14" s="6">
        <f>'[1]Ultra 220_2021'!H11</f>
        <v>175</v>
      </c>
      <c r="I14" s="7">
        <f>'[1]Ultra 220_2021'!N11</f>
        <v>44427.32703960756</v>
      </c>
      <c r="J14" s="7">
        <f>'[1]Ultra 220_2021'!Z11</f>
        <v>44427.411317070902</v>
      </c>
      <c r="K14" s="7">
        <f>IF('[1]Ultra 220_2021'!AC11="","",'[1]Ultra 220_2021'!AC11)</f>
        <v>44427.416666666664</v>
      </c>
    </row>
    <row r="15" spans="1:11" x14ac:dyDescent="0.2">
      <c r="A15" s="8"/>
      <c r="B15" s="4" t="str">
        <f>'[1]Ultra 220_2021'!A12</f>
        <v>Poueyembéous</v>
      </c>
      <c r="C15" s="5">
        <f>'[1]Ultra 220_2021'!C12</f>
        <v>16.218</v>
      </c>
      <c r="D15" s="4">
        <f>'[1]Ultra 220_2021'!D12</f>
        <v>1960</v>
      </c>
      <c r="E15" s="4" t="str">
        <f>IF(OR('[1]Ultra 220_2021'!E12="",'[1]Ultra 220_2021'!E12="C"),"",IF('[1]Ultra 220_2021'!E12="C/Départ","Départ",IF('[1]Ultra 220_2021'!E12="C/Petit Rav","Petit Rav",IF('[1]Ultra 220_2021'!E12="C/Gros Rav","Gros Rav",IF('[1]Ultra 220_2021'!E12="A","Alerte",IF(OR('[1]Ultra 220_2021'!E12="C/Eau",'[1]Ultra 220_2021'!E12="Eau"),"Eau",IF('[1]Ultra 220_2021'!E12="Petit Rav","Petit Rav","")))))))</f>
        <v/>
      </c>
      <c r="F15" s="6">
        <f>'[1]Ultra 220_2021'!F12</f>
        <v>-79</v>
      </c>
      <c r="G15" s="6">
        <f>'[1]Ultra 220_2021'!G12</f>
        <v>1423</v>
      </c>
      <c r="H15" s="6">
        <f>'[1]Ultra 220_2021'!H12</f>
        <v>254</v>
      </c>
      <c r="I15" s="7">
        <f>'[1]Ultra 220_2021'!N12</f>
        <v>44427.330144237145</v>
      </c>
      <c r="J15" s="7">
        <f>'[1]Ultra 220_2021'!Z12</f>
        <v>44427.417845594187</v>
      </c>
      <c r="K15" s="7" t="str">
        <f>IF('[1]Ultra 220_2021'!AC12="","",'[1]Ultra 220_2021'!AC12)</f>
        <v/>
      </c>
    </row>
    <row r="16" spans="1:11" x14ac:dyDescent="0.2">
      <c r="A16" s="8"/>
      <c r="B16" s="4" t="str">
        <f>'[1]Ultra 220_2021'!A13</f>
        <v>Lac de l'Oule</v>
      </c>
      <c r="C16" s="5">
        <f>'[1]Ultra 220_2021'!C13</f>
        <v>16.830000000000002</v>
      </c>
      <c r="D16" s="4">
        <f>'[1]Ultra 220_2021'!D13</f>
        <v>1830</v>
      </c>
      <c r="E16" s="4" t="str">
        <f>IF(OR('[1]Ultra 220_2021'!E13="",'[1]Ultra 220_2021'!E13="C"),"",IF('[1]Ultra 220_2021'!E13="C/Départ","Départ",IF('[1]Ultra 220_2021'!E13="C/Petit Rav","Petit Rav",IF('[1]Ultra 220_2021'!E13="C/Gros Rav","Gros Rav",IF('[1]Ultra 220_2021'!E13="A","Alerte",IF(OR('[1]Ultra 220_2021'!E13="C/Eau",'[1]Ultra 220_2021'!E13="Eau"),"Eau",IF('[1]Ultra 220_2021'!E13="Petit Rav","Petit Rav","")))))))</f>
        <v/>
      </c>
      <c r="F16" s="6">
        <f>'[1]Ultra 220_2021'!F13</f>
        <v>-130</v>
      </c>
      <c r="G16" s="6">
        <f>'[1]Ultra 220_2021'!G13</f>
        <v>1423</v>
      </c>
      <c r="H16" s="6">
        <f>'[1]Ultra 220_2021'!H13</f>
        <v>384</v>
      </c>
      <c r="I16" s="7">
        <f>'[1]Ultra 220_2021'!N13</f>
        <v>44427.332662392873</v>
      </c>
      <c r="J16" s="7">
        <f>'[1]Ultra 220_2021'!Z13</f>
        <v>44427.423142401785</v>
      </c>
      <c r="K16" s="7" t="str">
        <f>IF('[1]Ultra 220_2021'!AC13="","",'[1]Ultra 220_2021'!AC13)</f>
        <v/>
      </c>
    </row>
    <row r="17" spans="1:11" x14ac:dyDescent="0.2">
      <c r="A17" s="8"/>
      <c r="B17" s="4" t="str">
        <f>'[1]Ultra 220_2021'!A14</f>
        <v>Chalet refuge de l'Oule</v>
      </c>
      <c r="C17" s="5">
        <f>'[1]Ultra 220_2021'!C14</f>
        <v>17.238</v>
      </c>
      <c r="D17" s="4">
        <f>'[1]Ultra 220_2021'!D14</f>
        <v>1820</v>
      </c>
      <c r="E17" s="4" t="str">
        <f>IF(OR('[1]Ultra 220_2021'!E14="",'[1]Ultra 220_2021'!E14="C"),"",IF('[1]Ultra 220_2021'!E14="C/Départ","Départ",IF('[1]Ultra 220_2021'!E14="C/Petit Rav","Petit Rav",IF('[1]Ultra 220_2021'!E14="C/Gros Rav","Gros Rav",IF('[1]Ultra 220_2021'!E14="A","Alerte",IF(OR('[1]Ultra 220_2021'!E14="C/Eau",'[1]Ultra 220_2021'!E14="Eau"),"Eau",IF('[1]Ultra 220_2021'!E14="Petit Rav","Petit Rav","")))))))</f>
        <v/>
      </c>
      <c r="F17" s="6">
        <f>'[1]Ultra 220_2021'!F14</f>
        <v>-10</v>
      </c>
      <c r="G17" s="6">
        <f>'[1]Ultra 220_2021'!G14</f>
        <v>1423</v>
      </c>
      <c r="H17" s="6">
        <f>'[1]Ultra 220_2021'!H14</f>
        <v>394</v>
      </c>
      <c r="I17" s="7">
        <f>'[1]Ultra 220_2021'!N14</f>
        <v>44427.333899219419</v>
      </c>
      <c r="J17" s="7">
        <f>'[1]Ultra 220_2021'!Z14</f>
        <v>44427.425744616157</v>
      </c>
      <c r="K17" s="7" t="str">
        <f>IF('[1]Ultra 220_2021'!AC14="","",'[1]Ultra 220_2021'!AC14)</f>
        <v/>
      </c>
    </row>
    <row r="18" spans="1:11" x14ac:dyDescent="0.2">
      <c r="A18" s="8"/>
      <c r="B18" s="4" t="str">
        <f>'[1]Ultra 220_2021'!A15</f>
        <v>Parking Artigusse</v>
      </c>
      <c r="C18" s="5">
        <f>'[1]Ultra 220_2021'!C15</f>
        <v>19.788</v>
      </c>
      <c r="D18" s="4">
        <f>'[1]Ultra 220_2021'!D15</f>
        <v>1600</v>
      </c>
      <c r="E18" s="4" t="str">
        <f>IF(OR('[1]Ultra 220_2021'!E15="",'[1]Ultra 220_2021'!E15="C"),"",IF('[1]Ultra 220_2021'!E15="C/Départ","Départ",IF('[1]Ultra 220_2021'!E15="C/Petit Rav","Petit Rav",IF('[1]Ultra 220_2021'!E15="C/Gros Rav","Gros Rav",IF('[1]Ultra 220_2021'!E15="A","Alerte",IF(OR('[1]Ultra 220_2021'!E15="C/Eau",'[1]Ultra 220_2021'!E15="Eau"),"Eau",IF('[1]Ultra 220_2021'!E15="Petit Rav","Petit Rav","")))))))</f>
        <v/>
      </c>
      <c r="F18" s="6">
        <f>'[1]Ultra 220_2021'!F15</f>
        <v>-220</v>
      </c>
      <c r="G18" s="6">
        <f>'[1]Ultra 220_2021'!G15</f>
        <v>1423</v>
      </c>
      <c r="H18" s="6">
        <f>'[1]Ultra 220_2021'!H15</f>
        <v>614</v>
      </c>
      <c r="I18" s="7">
        <f>'[1]Ultra 220_2021'!N15</f>
        <v>44427.341582213376</v>
      </c>
      <c r="J18" s="7">
        <f>'[1]Ultra 220_2021'!Z15</f>
        <v>44427.441911086644</v>
      </c>
      <c r="K18" s="7" t="str">
        <f>IF('[1]Ultra 220_2021'!AC15="","",'[1]Ultra 220_2021'!AC15)</f>
        <v/>
      </c>
    </row>
    <row r="19" spans="1:11" x14ac:dyDescent="0.2">
      <c r="A19" s="8"/>
      <c r="B19" s="4" t="str">
        <f>'[1]Ultra 220_2021'!A17</f>
        <v>Sce capt.</v>
      </c>
      <c r="C19" s="5">
        <f>'[1]Ultra 220_2021'!C17</f>
        <v>24.786000000000001</v>
      </c>
      <c r="D19" s="4">
        <f>'[1]Ultra 220_2021'!D17</f>
        <v>1195</v>
      </c>
      <c r="E19" s="4" t="str">
        <f>IF(OR('[1]Ultra 220_2021'!E17="",'[1]Ultra 220_2021'!E17="C"),"",IF('[1]Ultra 220_2021'!E17="C/Départ","Départ",IF('[1]Ultra 220_2021'!E17="C/Petit Rav","Petit Rav",IF('[1]Ultra 220_2021'!E17="C/Gros Rav","Gros Rav",IF('[1]Ultra 220_2021'!E17="A","Alerte",IF(OR('[1]Ultra 220_2021'!E17="C/Eau",'[1]Ultra 220_2021'!E17="Eau"),"Eau",IF('[1]Ultra 220_2021'!E17="Petit Rav","Petit Rav","")))))))</f>
        <v/>
      </c>
      <c r="F19" s="6">
        <f>'[1]Ultra 220_2021'!F17</f>
        <v>-45</v>
      </c>
      <c r="G19" s="6">
        <f>'[1]Ultra 220_2021'!G17</f>
        <v>1423</v>
      </c>
      <c r="H19" s="6">
        <f>'[1]Ultra 220_2021'!H17</f>
        <v>1019</v>
      </c>
      <c r="I19" s="7">
        <f>'[1]Ultra 220_2021'!N17</f>
        <v>44427.362158253927</v>
      </c>
      <c r="J19" s="7">
        <f>'[1]Ultra 220_2021'!Z17</f>
        <v>44427.485247310375</v>
      </c>
      <c r="K19" s="7" t="str">
        <f>IF('[1]Ultra 220_2021'!AC17="","",'[1]Ultra 220_2021'!AC17)</f>
        <v/>
      </c>
    </row>
    <row r="20" spans="1:11" x14ac:dyDescent="0.2">
      <c r="A20" s="8" t="s">
        <v>28</v>
      </c>
      <c r="B20" s="4" t="str">
        <f>'[1]Ultra 220_2021'!A19</f>
        <v>Fabian</v>
      </c>
      <c r="C20" s="5">
        <f>'[1]Ultra 220_2021'!C19</f>
        <v>25.5</v>
      </c>
      <c r="D20" s="4">
        <f>'[1]Ultra 220_2021'!D19</f>
        <v>1160</v>
      </c>
      <c r="E20" s="4" t="str">
        <f>IF(OR('[1]Ultra 220_2021'!E19="",'[1]Ultra 220_2021'!E19="C"),"",IF('[1]Ultra 220_2021'!E19="C/Départ","Départ",IF('[1]Ultra 220_2021'!E19="C/Petit Rav","Petit Rav",IF('[1]Ultra 220_2021'!E19="C/Gros Rav","Gros Rav",IF('[1]Ultra 220_2021'!E19="A","Alerte",IF(OR('[1]Ultra 220_2021'!E19="C/Eau",'[1]Ultra 220_2021'!E19="Eau"),"Eau",IF('[1]Ultra 220_2021'!E19="Petit Rav","Petit Rav","")))))))</f>
        <v>Petit Rav</v>
      </c>
      <c r="F20" s="6">
        <f>'[1]Ultra 220_2021'!F19</f>
        <v>-80</v>
      </c>
      <c r="G20" s="6">
        <f>'[1]Ultra 220_2021'!G19</f>
        <v>1468</v>
      </c>
      <c r="H20" s="6">
        <f>'[1]Ultra 220_2021'!H19</f>
        <v>1099</v>
      </c>
      <c r="I20" s="7">
        <f>'[1]Ultra 220_2021'!N19</f>
        <v>44427.366553330437</v>
      </c>
      <c r="J20" s="7">
        <f>'[1]Ultra 220_2021'!Z19</f>
        <v>44427.494521096683</v>
      </c>
      <c r="K20" s="7">
        <f>IF('[1]Ultra 220_2021'!AC19="","",'[1]Ultra 220_2021'!AC19)</f>
        <v>44427.5</v>
      </c>
    </row>
    <row r="21" spans="1:11" x14ac:dyDescent="0.2">
      <c r="A21" s="8"/>
      <c r="B21" s="4" t="str">
        <f>'[1]Ultra 220_2021'!A20</f>
        <v>Tuco Castéra</v>
      </c>
      <c r="C21" s="5">
        <f>'[1]Ultra 220_2021'!C20</f>
        <v>27.233999999999998</v>
      </c>
      <c r="D21" s="4">
        <f>'[1]Ultra 220_2021'!D20</f>
        <v>1120</v>
      </c>
      <c r="E21" s="4" t="str">
        <f>IF(OR('[1]Ultra 220_2021'!E20="",'[1]Ultra 220_2021'!E20="C"),"",IF('[1]Ultra 220_2021'!E20="C/Départ","Départ",IF('[1]Ultra 220_2021'!E20="C/Petit Rav","Petit Rav",IF('[1]Ultra 220_2021'!E20="C/Gros Rav","Gros Rav",IF('[1]Ultra 220_2021'!E20="A","Alerte",IF(OR('[1]Ultra 220_2021'!E20="C/Eau",'[1]Ultra 220_2021'!E20="Eau"),"Eau",IF('[1]Ultra 220_2021'!E20="Petit Rav","Petit Rav","")))))))</f>
        <v/>
      </c>
      <c r="F21" s="6">
        <f>'[1]Ultra 220_2021'!F20</f>
        <v>-40</v>
      </c>
      <c r="G21" s="6">
        <f>'[1]Ultra 220_2021'!G20</f>
        <v>1468</v>
      </c>
      <c r="H21" s="6">
        <f>'[1]Ultra 220_2021'!H20</f>
        <v>1139</v>
      </c>
      <c r="I21" s="7">
        <f>'[1]Ultra 220_2021'!N20</f>
        <v>44427.371844243957</v>
      </c>
      <c r="J21" s="7">
        <f>'[1]Ultra 220_2021'!Z20</f>
        <v>44427.505688640907</v>
      </c>
      <c r="K21" s="7" t="str">
        <f>IF('[1]Ultra 220_2021'!AC20="","",'[1]Ultra 220_2021'!AC20)</f>
        <v/>
      </c>
    </row>
    <row r="22" spans="1:11" x14ac:dyDescent="0.2">
      <c r="A22" s="8"/>
      <c r="B22" s="4" t="str">
        <f>'[1]Ultra 220_2021'!A21</f>
        <v>Chaubère</v>
      </c>
      <c r="C22" s="5">
        <f>'[1]Ultra 220_2021'!C21</f>
        <v>29.682000000000002</v>
      </c>
      <c r="D22" s="4">
        <f>'[1]Ultra 220_2021'!D21</f>
        <v>1380</v>
      </c>
      <c r="E22" s="4" t="str">
        <f>IF(OR('[1]Ultra 220_2021'!E21="",'[1]Ultra 220_2021'!E21="C"),"",IF('[1]Ultra 220_2021'!E21="C/Départ","Départ",IF('[1]Ultra 220_2021'!E21="C/Petit Rav","Petit Rav",IF('[1]Ultra 220_2021'!E21="C/Gros Rav","Gros Rav",IF('[1]Ultra 220_2021'!E21="A","Alerte",IF(OR('[1]Ultra 220_2021'!E21="C/Eau",'[1]Ultra 220_2021'!E21="Eau"),"Eau",IF('[1]Ultra 220_2021'!E21="Petit Rav","Petit Rav","")))))))</f>
        <v/>
      </c>
      <c r="F22" s="6">
        <f>'[1]Ultra 220_2021'!F21</f>
        <v>260</v>
      </c>
      <c r="G22" s="6">
        <f>'[1]Ultra 220_2021'!G21</f>
        <v>1728</v>
      </c>
      <c r="H22" s="6">
        <f>'[1]Ultra 220_2021'!H21</f>
        <v>1139</v>
      </c>
      <c r="I22" s="7">
        <f>'[1]Ultra 220_2021'!N21</f>
        <v>44427.386539785977</v>
      </c>
      <c r="J22" s="7">
        <f>'[1]Ultra 220_2021'!Z21</f>
        <v>44427.536722189048</v>
      </c>
      <c r="K22" s="7" t="str">
        <f>IF('[1]Ultra 220_2021'!AC21="","",'[1]Ultra 220_2021'!AC21)</f>
        <v/>
      </c>
    </row>
    <row r="23" spans="1:11" x14ac:dyDescent="0.2">
      <c r="A23" s="8"/>
      <c r="B23" s="4" t="str">
        <f>'[1]Ultra 220_2021'!A22</f>
        <v>Chapelle des Templiers</v>
      </c>
      <c r="C23" s="5">
        <f>'[1]Ultra 220_2021'!C22</f>
        <v>30.09</v>
      </c>
      <c r="D23" s="4">
        <f>'[1]Ultra 220_2021'!D22</f>
        <v>1350</v>
      </c>
      <c r="E23" s="4" t="str">
        <f>IF(OR('[1]Ultra 220_2021'!E22="",'[1]Ultra 220_2021'!E22="C"),"",IF('[1]Ultra 220_2021'!E22="C/Départ","Départ",IF('[1]Ultra 220_2021'!E22="C/Petit Rav","Petit Rav",IF('[1]Ultra 220_2021'!E22="C/Gros Rav","Gros Rav",IF('[1]Ultra 220_2021'!E22="A","Alerte",IF(OR('[1]Ultra 220_2021'!E22="C/Eau",'[1]Ultra 220_2021'!E22="Eau"),"Eau",IF('[1]Ultra 220_2021'!E22="Petit Rav","Petit Rav","")))))))</f>
        <v/>
      </c>
      <c r="F23" s="6">
        <f>'[1]Ultra 220_2021'!F22</f>
        <v>-30</v>
      </c>
      <c r="G23" s="6">
        <f>'[1]Ultra 220_2021'!G22</f>
        <v>1728</v>
      </c>
      <c r="H23" s="6">
        <f>'[1]Ultra 220_2021'!H22</f>
        <v>1169</v>
      </c>
      <c r="I23" s="7">
        <f>'[1]Ultra 220_2021'!N22</f>
        <v>44427.388064795145</v>
      </c>
      <c r="J23" s="7">
        <f>'[1]Ultra 220_2021'!Z22</f>
        <v>44427.539947184043</v>
      </c>
      <c r="K23" s="7" t="str">
        <f>IF('[1]Ultra 220_2021'!AC22="","",'[1]Ultra 220_2021'!AC22)</f>
        <v/>
      </c>
    </row>
    <row r="24" spans="1:11" x14ac:dyDescent="0.2">
      <c r="A24" s="8"/>
      <c r="B24" s="4" t="str">
        <f>'[1]Ultra 220_2021'!A23</f>
        <v>Passerelle</v>
      </c>
      <c r="C24" s="5">
        <f>'[1]Ultra 220_2021'!C23</f>
        <v>33.354000000000006</v>
      </c>
      <c r="D24" s="4">
        <f>'[1]Ultra 220_2021'!D23</f>
        <v>1720</v>
      </c>
      <c r="E24" s="4" t="str">
        <f>IF(OR('[1]Ultra 220_2021'!E23="",'[1]Ultra 220_2021'!E23="C"),"",IF('[1]Ultra 220_2021'!E23="C/Départ","Départ",IF('[1]Ultra 220_2021'!E23="C/Petit Rav","Petit Rav",IF('[1]Ultra 220_2021'!E23="C/Gros Rav","Gros Rav",IF('[1]Ultra 220_2021'!E23="A","Alerte",IF(OR('[1]Ultra 220_2021'!E23="C/Eau",'[1]Ultra 220_2021'!E23="Eau"),"Eau",IF('[1]Ultra 220_2021'!E23="Petit Rav","Petit Rav","")))))))</f>
        <v/>
      </c>
      <c r="F24" s="6">
        <f>'[1]Ultra 220_2021'!F23</f>
        <v>370</v>
      </c>
      <c r="G24" s="6">
        <f>'[1]Ultra 220_2021'!G23</f>
        <v>2098</v>
      </c>
      <c r="H24" s="6">
        <f>'[1]Ultra 220_2021'!H23</f>
        <v>1169</v>
      </c>
      <c r="I24" s="7">
        <f>'[1]Ultra 220_2021'!N23</f>
        <v>44427.410383545786</v>
      </c>
      <c r="J24" s="7">
        <f>'[1]Ultra 220_2021'!Z23</f>
        <v>44427.587152393244</v>
      </c>
      <c r="K24" s="7" t="str">
        <f>IF('[1]Ultra 220_2021'!AC23="","",'[1]Ultra 220_2021'!AC23)</f>
        <v/>
      </c>
    </row>
    <row r="25" spans="1:11" x14ac:dyDescent="0.2">
      <c r="A25" s="8"/>
      <c r="B25" s="4" t="str">
        <f>'[1]Ultra 220_2021'!A24</f>
        <v>Hourquette des Aiguillettes</v>
      </c>
      <c r="C25" s="5">
        <f>'[1]Ultra 220_2021'!C24</f>
        <v>35.904000000000003</v>
      </c>
      <c r="D25" s="4">
        <f>'[1]Ultra 220_2021'!D24</f>
        <v>2237</v>
      </c>
      <c r="E25" s="4" t="str">
        <f>IF(OR('[1]Ultra 220_2021'!E24="",'[1]Ultra 220_2021'!E24="C"),"",IF('[1]Ultra 220_2021'!E24="C/Départ","Départ",IF('[1]Ultra 220_2021'!E24="C/Petit Rav","Petit Rav",IF('[1]Ultra 220_2021'!E24="C/Gros Rav","Gros Rav",IF('[1]Ultra 220_2021'!E24="A","Alerte",IF(OR('[1]Ultra 220_2021'!E24="C/Eau",'[1]Ultra 220_2021'!E24="Eau"),"Eau",IF('[1]Ultra 220_2021'!E24="Petit Rav","Petit Rav","")))))))</f>
        <v/>
      </c>
      <c r="F25" s="6">
        <f>'[1]Ultra 220_2021'!F24</f>
        <v>517</v>
      </c>
      <c r="G25" s="6">
        <f>'[1]Ultra 220_2021'!G24</f>
        <v>2615</v>
      </c>
      <c r="H25" s="6">
        <f>'[1]Ultra 220_2021'!H24</f>
        <v>1169</v>
      </c>
      <c r="I25" s="7">
        <f>'[1]Ultra 220_2021'!N24</f>
        <v>44427.43889202048</v>
      </c>
      <c r="J25" s="7">
        <f>'[1]Ultra 220_2021'!Z24</f>
        <v>44427.647579180673</v>
      </c>
      <c r="K25" s="7" t="str">
        <f>IF('[1]Ultra 220_2021'!AC24="","",'[1]Ultra 220_2021'!AC24)</f>
        <v/>
      </c>
    </row>
    <row r="26" spans="1:11" x14ac:dyDescent="0.2">
      <c r="A26" s="8" t="s">
        <v>28</v>
      </c>
      <c r="B26" s="4" t="str">
        <f>'[1]Ultra 220_2021'!A25</f>
        <v>Tunnel de Bielsa</v>
      </c>
      <c r="C26" s="5">
        <f>'[1]Ultra 220_2021'!C25</f>
        <v>37.841999999999999</v>
      </c>
      <c r="D26" s="4">
        <f>'[1]Ultra 220_2021'!D25</f>
        <v>1830</v>
      </c>
      <c r="E26" s="4" t="str">
        <f>IF(OR('[1]Ultra 220_2021'!E25="",'[1]Ultra 220_2021'!E25="C"),"",IF('[1]Ultra 220_2021'!E25="C/Départ","Départ",IF('[1]Ultra 220_2021'!E25="C/Petit Rav","Petit Rav",IF('[1]Ultra 220_2021'!E25="C/Gros Rav","Gros Rav",IF('[1]Ultra 220_2021'!E25="A","Alerte",IF(OR('[1]Ultra 220_2021'!E25="C/Eau",'[1]Ultra 220_2021'!E25="Eau"),"Eau",IF('[1]Ultra 220_2021'!E25="Petit Rav","Petit Rav","")))))))</f>
        <v>Petit Rav</v>
      </c>
      <c r="F26" s="6">
        <f>'[1]Ultra 220_2021'!F25</f>
        <v>-407</v>
      </c>
      <c r="G26" s="6">
        <f>'[1]Ultra 220_2021'!G25</f>
        <v>2615</v>
      </c>
      <c r="H26" s="6">
        <f>'[1]Ultra 220_2021'!H25</f>
        <v>1576</v>
      </c>
      <c r="I26" s="7">
        <f>'[1]Ultra 220_2021'!N25</f>
        <v>44427.448898969356</v>
      </c>
      <c r="J26" s="7">
        <f>'[1]Ultra 220_2021'!Z25</f>
        <v>44427.668849033114</v>
      </c>
      <c r="K26" s="7">
        <f>IF('[1]Ultra 220_2021'!AC25="","",'[1]Ultra 220_2021'!AC25)</f>
        <v>44427.677083333336</v>
      </c>
    </row>
    <row r="27" spans="1:11" x14ac:dyDescent="0.2">
      <c r="A27" s="8"/>
      <c r="B27" s="4" t="str">
        <f>'[1]Ultra 220_2021'!A26</f>
        <v>Port de Bataillence</v>
      </c>
      <c r="C27" s="5">
        <f>'[1]Ultra 220_2021'!C26</f>
        <v>41.31</v>
      </c>
      <c r="D27" s="4">
        <f>'[1]Ultra 220_2021'!D26</f>
        <v>2465</v>
      </c>
      <c r="E27" s="4" t="str">
        <f>IF(OR('[1]Ultra 220_2021'!E26="",'[1]Ultra 220_2021'!E26="C"),"",IF('[1]Ultra 220_2021'!E26="C/Départ","Départ",IF('[1]Ultra 220_2021'!E26="C/Petit Rav","Petit Rav",IF('[1]Ultra 220_2021'!E26="C/Gros Rav","Gros Rav",IF('[1]Ultra 220_2021'!E26="A","Alerte",IF(OR('[1]Ultra 220_2021'!E26="C/Eau",'[1]Ultra 220_2021'!E26="Eau"),"Eau",IF('[1]Ultra 220_2021'!E26="Petit Rav","Petit Rav","")))))))</f>
        <v/>
      </c>
      <c r="F27" s="6">
        <f>'[1]Ultra 220_2021'!F26</f>
        <v>635</v>
      </c>
      <c r="G27" s="6">
        <f>'[1]Ultra 220_2021'!G26</f>
        <v>3250</v>
      </c>
      <c r="H27" s="6">
        <f>'[1]Ultra 220_2021'!H26</f>
        <v>1576</v>
      </c>
      <c r="I27" s="7">
        <f>'[1]Ultra 220_2021'!N26</f>
        <v>44427.480066823511</v>
      </c>
      <c r="J27" s="7">
        <f>'[1]Ultra 220_2021'!Z26</f>
        <v>44427.735161538003</v>
      </c>
      <c r="K27" s="7" t="str">
        <f>IF('[1]Ultra 220_2021'!AC26="","",'[1]Ultra 220_2021'!AC26)</f>
        <v/>
      </c>
    </row>
    <row r="28" spans="1:11" x14ac:dyDescent="0.2">
      <c r="A28" s="8" t="s">
        <v>28</v>
      </c>
      <c r="B28" s="4" t="str">
        <f>'[1]Ultra 220_2021'!A27</f>
        <v>Granges de Moudang</v>
      </c>
      <c r="C28" s="5">
        <f>'[1]Ultra 220_2021'!C27</f>
        <v>47.327999999999996</v>
      </c>
      <c r="D28" s="4">
        <f>'[1]Ultra 220_2021'!D27</f>
        <v>1540</v>
      </c>
      <c r="E28" s="4" t="str">
        <f>IF(OR('[1]Ultra 220_2021'!E27="",'[1]Ultra 220_2021'!E27="C"),"",IF('[1]Ultra 220_2021'!E27="C/Départ","Départ",IF('[1]Ultra 220_2021'!E27="C/Petit Rav","Petit Rav",IF('[1]Ultra 220_2021'!E27="C/Gros Rav","Gros Rav",IF('[1]Ultra 220_2021'!E27="A","Alerte",IF(OR('[1]Ultra 220_2021'!E27="C/Eau",'[1]Ultra 220_2021'!E27="Eau"),"Eau",IF('[1]Ultra 220_2021'!E27="Petit Rav","Petit Rav","")))))))</f>
        <v>Petit Rav</v>
      </c>
      <c r="F28" s="6">
        <f>'[1]Ultra 220_2021'!F27</f>
        <v>-925</v>
      </c>
      <c r="G28" s="6">
        <f>'[1]Ultra 220_2021'!G27</f>
        <v>3250</v>
      </c>
      <c r="H28" s="6">
        <f>'[1]Ultra 220_2021'!H27</f>
        <v>2501</v>
      </c>
      <c r="I28" s="7">
        <f>'[1]Ultra 220_2021'!N27</f>
        <v>44427.511632113979</v>
      </c>
      <c r="J28" s="7">
        <f>'[1]Ultra 220_2021'!Z27</f>
        <v>44427.802527176769</v>
      </c>
      <c r="K28" s="7">
        <f>IF('[1]Ultra 220_2021'!AC27="","",'[1]Ultra 220_2021'!AC27)</f>
        <v>44427.802083333336</v>
      </c>
    </row>
    <row r="29" spans="1:11" x14ac:dyDescent="0.2">
      <c r="A29" s="8"/>
      <c r="B29" s="4" t="str">
        <f>'[1]Ultra 220_2021'!A28</f>
        <v>Pont de Moudang</v>
      </c>
      <c r="C29" s="5">
        <f>'[1]Ultra 220_2021'!C28</f>
        <v>52.938000000000002</v>
      </c>
      <c r="D29" s="4">
        <f>'[1]Ultra 220_2021'!D28</f>
        <v>1060</v>
      </c>
      <c r="E29" s="4" t="str">
        <f>IF(OR('[1]Ultra 220_2021'!E28="",'[1]Ultra 220_2021'!E28="C"),"",IF('[1]Ultra 220_2021'!E28="C/Départ","Départ",IF('[1]Ultra 220_2021'!E28="C/Petit Rav","Petit Rav",IF('[1]Ultra 220_2021'!E28="C/Gros Rav","Gros Rav",IF('[1]Ultra 220_2021'!E28="A","Alerte",IF(OR('[1]Ultra 220_2021'!E28="C/Eau",'[1]Ultra 220_2021'!E28="Eau"),"Eau",IF('[1]Ultra 220_2021'!E28="Petit Rav","Petit Rav","")))))))</f>
        <v/>
      </c>
      <c r="F29" s="6">
        <f>'[1]Ultra 220_2021'!F28</f>
        <v>-480</v>
      </c>
      <c r="G29" s="6">
        <f>'[1]Ultra 220_2021'!G28</f>
        <v>3250</v>
      </c>
      <c r="H29" s="6">
        <f>'[1]Ultra 220_2021'!H28</f>
        <v>2981</v>
      </c>
      <c r="I29" s="7">
        <f>'[1]Ultra 220_2021'!N28</f>
        <v>44427.531572526161</v>
      </c>
      <c r="J29" s="7">
        <f>'[1]Ultra 220_2021'!Z28</f>
        <v>44427.845218150891</v>
      </c>
      <c r="K29" s="7" t="str">
        <f>IF('[1]Ultra 220_2021'!AC28="","",'[1]Ultra 220_2021'!AC28)</f>
        <v/>
      </c>
    </row>
    <row r="30" spans="1:11" x14ac:dyDescent="0.2">
      <c r="A30" s="8"/>
      <c r="B30" s="4" t="str">
        <f>'[1]Ultra 220_2021'!A29</f>
        <v>Pont d'Eget</v>
      </c>
      <c r="C30" s="5">
        <f>'[1]Ultra 220_2021'!C29</f>
        <v>54.264000000000003</v>
      </c>
      <c r="D30" s="4">
        <f>'[1]Ultra 220_2021'!D29</f>
        <v>1040</v>
      </c>
      <c r="E30" s="4" t="str">
        <f>IF(OR('[1]Ultra 220_2021'!E29="",'[1]Ultra 220_2021'!E29="C"),"",IF('[1]Ultra 220_2021'!E29="C/Départ","Départ",IF('[1]Ultra 220_2021'!E29="C/Petit Rav","Petit Rav",IF('[1]Ultra 220_2021'!E29="C/Gros Rav","Gros Rav",IF('[1]Ultra 220_2021'!E29="A","Alerte",IF(OR('[1]Ultra 220_2021'!E29="C/Eau",'[1]Ultra 220_2021'!E29="Eau"),"Eau",IF('[1]Ultra 220_2021'!E29="Petit Rav","Petit Rav","")))))))</f>
        <v/>
      </c>
      <c r="F30" s="6">
        <f>'[1]Ultra 220_2021'!F29</f>
        <v>-20</v>
      </c>
      <c r="G30" s="6">
        <f>'[1]Ultra 220_2021'!G29</f>
        <v>3250</v>
      </c>
      <c r="H30" s="6">
        <f>'[1]Ultra 220_2021'!H29</f>
        <v>3001</v>
      </c>
      <c r="I30" s="7">
        <f>'[1]Ultra 220_2021'!N29</f>
        <v>44427.53527796553</v>
      </c>
      <c r="J30" s="7">
        <f>'[1]Ultra 220_2021'!Z29</f>
        <v>44427.853167218542</v>
      </c>
      <c r="K30" s="7" t="str">
        <f>IF('[1]Ultra 220_2021'!AC29="","",'[1]Ultra 220_2021'!AC29)</f>
        <v/>
      </c>
    </row>
    <row r="31" spans="1:11" x14ac:dyDescent="0.2">
      <c r="A31" s="8"/>
      <c r="B31" s="4" t="str">
        <f>'[1]Ultra 220_2021'!A30</f>
        <v>Eget Citée</v>
      </c>
      <c r="C31" s="5">
        <f>'[1]Ultra 220_2021'!C30</f>
        <v>54.774000000000001</v>
      </c>
      <c r="D31" s="4">
        <f>'[1]Ultra 220_2021'!D30</f>
        <v>1020</v>
      </c>
      <c r="E31" s="4" t="str">
        <f>IF(OR('[1]Ultra 220_2021'!E30="",'[1]Ultra 220_2021'!E30="C"),"",IF('[1]Ultra 220_2021'!E30="C/Départ","Départ",IF('[1]Ultra 220_2021'!E30="C/Petit Rav","Petit Rav",IF('[1]Ultra 220_2021'!E30="C/Gros Rav","Gros Rav",IF('[1]Ultra 220_2021'!E30="A","Alerte",IF(OR('[1]Ultra 220_2021'!E30="C/Eau",'[1]Ultra 220_2021'!E30="Eau"),"Eau",IF('[1]Ultra 220_2021'!E30="Petit Rav","Petit Rav","")))))))</f>
        <v/>
      </c>
      <c r="F31" s="6">
        <f>'[1]Ultra 220_2021'!F30</f>
        <v>-20</v>
      </c>
      <c r="G31" s="6">
        <f>'[1]Ultra 220_2021'!G30</f>
        <v>3250</v>
      </c>
      <c r="H31" s="6">
        <f>'[1]Ultra 220_2021'!H30</f>
        <v>3021</v>
      </c>
      <c r="I31" s="7">
        <f>'[1]Ultra 220_2021'!N30</f>
        <v>44427.536771418818</v>
      </c>
      <c r="J31" s="7">
        <f>'[1]Ultra 220_2021'!Z30</f>
        <v>44427.856372240421</v>
      </c>
      <c r="K31" s="7" t="str">
        <f>IF('[1]Ultra 220_2021'!AC30="","",'[1]Ultra 220_2021'!AC30)</f>
        <v/>
      </c>
    </row>
    <row r="32" spans="1:11" x14ac:dyDescent="0.2">
      <c r="A32" s="8"/>
      <c r="B32" s="4" t="str">
        <f>'[1]Ultra 220_2021'!A31</f>
        <v>Eget Village</v>
      </c>
      <c r="C32" s="5">
        <f>'[1]Ultra 220_2021'!C31</f>
        <v>55.896000000000001</v>
      </c>
      <c r="D32" s="4">
        <f>'[1]Ultra 220_2021'!D31</f>
        <v>1120</v>
      </c>
      <c r="E32" s="4" t="str">
        <f>IF(OR('[1]Ultra 220_2021'!E31="",'[1]Ultra 220_2021'!E31="C"),"",IF('[1]Ultra 220_2021'!E31="C/Départ","Départ",IF('[1]Ultra 220_2021'!E31="C/Petit Rav","Petit Rav",IF('[1]Ultra 220_2021'!E31="C/Gros Rav","Gros Rav",IF('[1]Ultra 220_2021'!E31="A","Alerte",IF(OR('[1]Ultra 220_2021'!E31="C/Eau",'[1]Ultra 220_2021'!E31="Eau"),"Eau",IF('[1]Ultra 220_2021'!E31="Petit Rav","Petit Rav","")))))))</f>
        <v/>
      </c>
      <c r="F32" s="6">
        <f>'[1]Ultra 220_2021'!F31</f>
        <v>100</v>
      </c>
      <c r="G32" s="6">
        <f>'[1]Ultra 220_2021'!G31</f>
        <v>3350</v>
      </c>
      <c r="H32" s="6">
        <f>'[1]Ultra 220_2021'!H31</f>
        <v>3021</v>
      </c>
      <c r="I32" s="7">
        <f>'[1]Ultra 220_2021'!N31</f>
        <v>44427.543297757584</v>
      </c>
      <c r="J32" s="7">
        <f>'[1]Ultra 220_2021'!Z31</f>
        <v>44427.870380192791</v>
      </c>
      <c r="K32" s="7" t="str">
        <f>IF('[1]Ultra 220_2021'!AC31="","",'[1]Ultra 220_2021'!AC31)</f>
        <v/>
      </c>
    </row>
    <row r="33" spans="1:11" x14ac:dyDescent="0.2">
      <c r="A33" s="8"/>
      <c r="B33" s="4" t="str">
        <f>'[1]Ultra 220_2021'!A32</f>
        <v>Ravin de l'Auria</v>
      </c>
      <c r="C33" s="5">
        <f>'[1]Ultra 220_2021'!C32</f>
        <v>56.915999999999997</v>
      </c>
      <c r="D33" s="4">
        <f>'[1]Ultra 220_2021'!D32</f>
        <v>1010</v>
      </c>
      <c r="E33" s="4" t="str">
        <f>IF(OR('[1]Ultra 220_2021'!E32="",'[1]Ultra 220_2021'!E32="C"),"",IF('[1]Ultra 220_2021'!E32="C/Départ","Départ",IF('[1]Ultra 220_2021'!E32="C/Petit Rav","Petit Rav",IF('[1]Ultra 220_2021'!E32="C/Gros Rav","Gros Rav",IF('[1]Ultra 220_2021'!E32="A","Alerte",IF(OR('[1]Ultra 220_2021'!E32="C/Eau",'[1]Ultra 220_2021'!E32="Eau"),"Eau",IF('[1]Ultra 220_2021'!E32="Petit Rav","Petit Rav","")))))))</f>
        <v/>
      </c>
      <c r="F33" s="6">
        <f>'[1]Ultra 220_2021'!F32</f>
        <v>-110</v>
      </c>
      <c r="G33" s="6">
        <f>'[1]Ultra 220_2021'!G32</f>
        <v>3350</v>
      </c>
      <c r="H33" s="6">
        <f>'[1]Ultra 220_2021'!H32</f>
        <v>3131</v>
      </c>
      <c r="I33" s="7">
        <f>'[1]Ultra 220_2021'!N32</f>
        <v>44427.54793762706</v>
      </c>
      <c r="J33" s="7">
        <f>'[1]Ultra 220_2021'!Z32</f>
        <v>44427.880345679048</v>
      </c>
      <c r="K33" s="7" t="str">
        <f>IF('[1]Ultra 220_2021'!AC32="","",'[1]Ultra 220_2021'!AC32)</f>
        <v/>
      </c>
    </row>
    <row r="34" spans="1:11" x14ac:dyDescent="0.2">
      <c r="A34" s="8"/>
      <c r="B34" s="4" t="str">
        <f>'[1]Ultra 220_2021'!A33</f>
        <v>Cote 1050</v>
      </c>
      <c r="C34" s="5">
        <f>'[1]Ultra 220_2021'!C33</f>
        <v>57.120000000000005</v>
      </c>
      <c r="D34" s="4">
        <f>'[1]Ultra 220_2021'!D33</f>
        <v>1050</v>
      </c>
      <c r="E34" s="4" t="str">
        <f>IF(OR('[1]Ultra 220_2021'!E33="",'[1]Ultra 220_2021'!E33="C"),"",IF('[1]Ultra 220_2021'!E33="C/Départ","Départ",IF('[1]Ultra 220_2021'!E33="C/Petit Rav","Petit Rav",IF('[1]Ultra 220_2021'!E33="C/Gros Rav","Gros Rav",IF('[1]Ultra 220_2021'!E33="A","Alerte",IF(OR('[1]Ultra 220_2021'!E33="C/Eau",'[1]Ultra 220_2021'!E33="Eau"),"Eau",IF('[1]Ultra 220_2021'!E33="Petit Rav","Petit Rav","")))))))</f>
        <v/>
      </c>
      <c r="F34" s="6">
        <f>'[1]Ultra 220_2021'!F33</f>
        <v>40</v>
      </c>
      <c r="G34" s="6">
        <f>'[1]Ultra 220_2021'!G33</f>
        <v>3390</v>
      </c>
      <c r="H34" s="6">
        <f>'[1]Ultra 220_2021'!H33</f>
        <v>3131</v>
      </c>
      <c r="I34" s="7">
        <f>'[1]Ultra 220_2021'!N33</f>
        <v>44427.549900835089</v>
      </c>
      <c r="J34" s="7">
        <f>'[1]Ultra 220_2021'!Z33</f>
        <v>44427.88456423641</v>
      </c>
      <c r="K34" s="7" t="str">
        <f>IF('[1]Ultra 220_2021'!AC33="","",'[1]Ultra 220_2021'!AC33)</f>
        <v/>
      </c>
    </row>
    <row r="35" spans="1:11" x14ac:dyDescent="0.2">
      <c r="A35" s="8"/>
      <c r="B35" s="4" t="str">
        <f>'[1]Ultra 220_2021'!A34</f>
        <v>Chemin de Traoues</v>
      </c>
      <c r="C35" s="5">
        <f>'[1]Ultra 220_2021'!C34</f>
        <v>57.63</v>
      </c>
      <c r="D35" s="4">
        <f>'[1]Ultra 220_2021'!D34</f>
        <v>940</v>
      </c>
      <c r="E35" s="4" t="str">
        <f>IF(OR('[1]Ultra 220_2021'!E34="",'[1]Ultra 220_2021'!E34="C"),"",IF('[1]Ultra 220_2021'!E34="C/Départ","Départ",IF('[1]Ultra 220_2021'!E34="C/Petit Rav","Petit Rav",IF('[1]Ultra 220_2021'!E34="C/Gros Rav","Gros Rav",IF('[1]Ultra 220_2021'!E34="A","Alerte",IF(OR('[1]Ultra 220_2021'!E34="C/Eau",'[1]Ultra 220_2021'!E34="Eau"),"Eau",IF('[1]Ultra 220_2021'!E34="Petit Rav","Petit Rav","")))))))</f>
        <v/>
      </c>
      <c r="F35" s="6">
        <f>'[1]Ultra 220_2021'!F34</f>
        <v>-110</v>
      </c>
      <c r="G35" s="6">
        <f>'[1]Ultra 220_2021'!G34</f>
        <v>3390</v>
      </c>
      <c r="H35" s="6">
        <f>'[1]Ultra 220_2021'!H34</f>
        <v>3241</v>
      </c>
      <c r="I35" s="7">
        <f>'[1]Ultra 220_2021'!N34</f>
        <v>44427.552388536453</v>
      </c>
      <c r="J35" s="7">
        <f>'[1]Ultra 220_2021'!Z34</f>
        <v>44427.889910897495</v>
      </c>
      <c r="K35" s="7" t="str">
        <f>IF('[1]Ultra 220_2021'!AC34="","",'[1]Ultra 220_2021'!AC34)</f>
        <v/>
      </c>
    </row>
    <row r="36" spans="1:11" x14ac:dyDescent="0.2">
      <c r="A36" s="8"/>
      <c r="B36" s="4" t="str">
        <f>'[1]Ultra 220_2021'!A35</f>
        <v>Trachère</v>
      </c>
      <c r="C36" s="5">
        <f>'[1]Ultra 220_2021'!C35</f>
        <v>60.485999999999997</v>
      </c>
      <c r="D36" s="4">
        <f>'[1]Ultra 220_2021'!D35</f>
        <v>940</v>
      </c>
      <c r="E36" s="4" t="str">
        <f>IF(OR('[1]Ultra 220_2021'!E35="",'[1]Ultra 220_2021'!E35="C"),"",IF('[1]Ultra 220_2021'!E35="C/Départ","Départ",IF('[1]Ultra 220_2021'!E35="C/Petit Rav","Petit Rav",IF('[1]Ultra 220_2021'!E35="C/Gros Rav","Gros Rav",IF('[1]Ultra 220_2021'!E35="A","Alerte",IF(OR('[1]Ultra 220_2021'!E35="C/Eau",'[1]Ultra 220_2021'!E35="Eau"),"Eau",IF('[1]Ultra 220_2021'!E35="Petit Rav","Petit Rav","")))))))</f>
        <v/>
      </c>
      <c r="F36" s="6">
        <f>'[1]Ultra 220_2021'!F35</f>
        <v>0</v>
      </c>
      <c r="G36" s="6">
        <f>'[1]Ultra 220_2021'!G35</f>
        <v>3390</v>
      </c>
      <c r="H36" s="6">
        <f>'[1]Ultra 220_2021'!H35</f>
        <v>3241</v>
      </c>
      <c r="I36" s="7">
        <f>'[1]Ultra 220_2021'!N35</f>
        <v>44427.562127862373</v>
      </c>
      <c r="J36" s="7">
        <f>'[1]Ultra 220_2021'!Z35</f>
        <v>44427.910848327338</v>
      </c>
      <c r="K36" s="7" t="str">
        <f>IF('[1]Ultra 220_2021'!AC35="","",'[1]Ultra 220_2021'!AC35)</f>
        <v/>
      </c>
    </row>
    <row r="37" spans="1:11" x14ac:dyDescent="0.2">
      <c r="A37" s="8"/>
      <c r="B37" s="4" t="str">
        <f>'[1]Ultra 220_2021'!A36</f>
        <v>Usine Hydroélectrique</v>
      </c>
      <c r="C37" s="5">
        <f>'[1]Ultra 220_2021'!C36</f>
        <v>61.506</v>
      </c>
      <c r="D37" s="4">
        <f>'[1]Ultra 220_2021'!D36</f>
        <v>830</v>
      </c>
      <c r="E37" s="4" t="str">
        <f>IF(OR('[1]Ultra 220_2021'!E36="",'[1]Ultra 220_2021'!E36="C"),"",IF('[1]Ultra 220_2021'!E36="C/Départ","Départ",IF('[1]Ultra 220_2021'!E36="C/Petit Rav","Petit Rav",IF('[1]Ultra 220_2021'!E36="C/Gros Rav","Gros Rav",IF('[1]Ultra 220_2021'!E36="A","Alerte",IF(OR('[1]Ultra 220_2021'!E36="C/Eau",'[1]Ultra 220_2021'!E36="Eau"),"Eau",IF('[1]Ultra 220_2021'!E36="Petit Rav","Petit Rav","")))))))</f>
        <v/>
      </c>
      <c r="F37" s="6">
        <f>'[1]Ultra 220_2021'!F36</f>
        <v>-110</v>
      </c>
      <c r="G37" s="6">
        <f>'[1]Ultra 220_2021'!G36</f>
        <v>3390</v>
      </c>
      <c r="H37" s="6">
        <f>'[1]Ultra 220_2021'!H36</f>
        <v>3351</v>
      </c>
      <c r="I37" s="7">
        <f>'[1]Ultra 220_2021'!N36</f>
        <v>44427.565519735996</v>
      </c>
      <c r="J37" s="7">
        <f>'[1]Ultra 220_2021'!Z36</f>
        <v>44427.918147378798</v>
      </c>
      <c r="K37" s="7" t="str">
        <f>IF('[1]Ultra 220_2021'!AC36="","",'[1]Ultra 220_2021'!AC36)</f>
        <v/>
      </c>
    </row>
    <row r="38" spans="1:11" x14ac:dyDescent="0.2">
      <c r="A38" s="8"/>
      <c r="B38" s="4" t="str">
        <f>'[1]Ultra 220_2021'!A37</f>
        <v>Patinoire de St Lary entrée</v>
      </c>
      <c r="C38" s="5">
        <f>'[1]Ultra 220_2021'!C37</f>
        <v>62.118000000000002</v>
      </c>
      <c r="D38" s="4">
        <f>'[1]Ultra 220_2021'!D37</f>
        <v>820</v>
      </c>
      <c r="E38" s="4" t="str">
        <f>IF(OR('[1]Ultra 220_2021'!E37="",'[1]Ultra 220_2021'!E37="C"),"",IF('[1]Ultra 220_2021'!E37="C/Départ","Départ",IF('[1]Ultra 220_2021'!E37="C/Petit Rav","Petit Rav",IF('[1]Ultra 220_2021'!E37="C/Gros Rav","Gros Rav",IF('[1]Ultra 220_2021'!E37="A","Alerte",IF(OR('[1]Ultra 220_2021'!E37="C/Eau",'[1]Ultra 220_2021'!E37="Eau"),"Eau",IF('[1]Ultra 220_2021'!E37="Petit Rav","Petit Rav","")))))))</f>
        <v>Gros Rav</v>
      </c>
      <c r="F38" s="6">
        <f>'[1]Ultra 220_2021'!F37</f>
        <v>-10</v>
      </c>
      <c r="G38" s="6">
        <f>'[1]Ultra 220_2021'!G37</f>
        <v>3390</v>
      </c>
      <c r="H38" s="6">
        <f>'[1]Ultra 220_2021'!H37</f>
        <v>3361</v>
      </c>
      <c r="I38" s="7">
        <f>'[1]Ultra 220_2021'!N37</f>
        <v>44427.567250101114</v>
      </c>
      <c r="J38" s="7">
        <f>'[1]Ultra 220_2021'!Z37</f>
        <v>44427.921872284722</v>
      </c>
      <c r="K38" s="7">
        <f>IF('[1]Ultra 220_2021'!AC37="","",'[1]Ultra 220_2021'!AC37)</f>
        <v>44427.927083333336</v>
      </c>
    </row>
    <row r="39" spans="1:11" x14ac:dyDescent="0.2">
      <c r="A39" s="8" t="s">
        <v>28</v>
      </c>
      <c r="B39" s="4" t="str">
        <f>'[1]Ultra 220_2021'!A38</f>
        <v>Patinoire de St Lary sortie</v>
      </c>
      <c r="C39" s="5">
        <f>'[1]Ultra 220_2021'!C38</f>
        <v>62.118000000000002</v>
      </c>
      <c r="D39" s="4">
        <f>'[1]Ultra 220_2021'!D38</f>
        <v>820</v>
      </c>
      <c r="E39" s="4" t="str">
        <f>IF(OR('[1]Ultra 220_2021'!E38="",'[1]Ultra 220_2021'!E38="C"),"",IF('[1]Ultra 220_2021'!E38="C/Départ","Départ",IF('[1]Ultra 220_2021'!E38="C/Petit Rav","Petit Rav",IF('[1]Ultra 220_2021'!E38="C/Gros Rav","Gros Rav",IF('[1]Ultra 220_2021'!E38="A","Alerte",IF(OR('[1]Ultra 220_2021'!E38="C/Eau",'[1]Ultra 220_2021'!E38="Eau"),"Eau",IF('[1]Ultra 220_2021'!E38="Petit Rav","Petit Rav","")))))))</f>
        <v/>
      </c>
      <c r="F39" s="6">
        <f>'[1]Ultra 220_2021'!F38</f>
        <v>0</v>
      </c>
      <c r="G39" s="6">
        <f>'[1]Ultra 220_2021'!G38</f>
        <v>3390</v>
      </c>
      <c r="H39" s="6">
        <f>'[1]Ultra 220_2021'!H38</f>
        <v>3361</v>
      </c>
      <c r="I39" s="7">
        <f>'[1]Ultra 220_2021'!N38</f>
        <v>44427.567250101114</v>
      </c>
      <c r="J39" s="7">
        <f>'[1]Ultra 220_2021'!Z38</f>
        <v>44427.942705618058</v>
      </c>
      <c r="K39" s="7">
        <f>IF('[1]Ultra 220_2021'!AC38="","",'[1]Ultra 220_2021'!AC38)</f>
        <v>44427.947916666664</v>
      </c>
    </row>
    <row r="40" spans="1:11" x14ac:dyDescent="0.2">
      <c r="A40" s="8" t="s">
        <v>28</v>
      </c>
      <c r="B40" s="4" t="str">
        <f>'[1]Ultra 220_2021'!A39</f>
        <v>Vielle-Aure sortie</v>
      </c>
      <c r="C40" s="5">
        <f>'[1]Ultra 220_2021'!C39</f>
        <v>64.260000000000005</v>
      </c>
      <c r="D40" s="4">
        <f>'[1]Ultra 220_2021'!D39</f>
        <v>791</v>
      </c>
      <c r="E40" s="4" t="str">
        <f>IF(OR('[1]Ultra 220_2021'!E39="",'[1]Ultra 220_2021'!E39="C"),"",IF('[1]Ultra 220_2021'!E39="C/Départ","Départ",IF('[1]Ultra 220_2021'!E39="C/Petit Rav","Petit Rav",IF('[1]Ultra 220_2021'!E39="C/Gros Rav","Gros Rav",IF('[1]Ultra 220_2021'!E39="A","Alerte",IF(OR('[1]Ultra 220_2021'!E39="C/Eau",'[1]Ultra 220_2021'!E39="Eau"),"Eau",IF('[1]Ultra 220_2021'!E39="Petit Rav","Petit Rav","")))))))</f>
        <v/>
      </c>
      <c r="F40" s="6">
        <f>'[1]Ultra 220_2021'!F39</f>
        <v>-29</v>
      </c>
      <c r="G40" s="6">
        <f>'[1]Ultra 220_2021'!G39</f>
        <v>3390</v>
      </c>
      <c r="H40" s="6">
        <f>'[1]Ultra 220_2021'!H39</f>
        <v>3390</v>
      </c>
      <c r="I40" s="7">
        <f>'[1]Ultra 220_2021'!N39</f>
        <v>44427.573276373289</v>
      </c>
      <c r="J40" s="7">
        <f>'[1]Ultra 220_2021'!Z39</f>
        <v>44427.955680496096</v>
      </c>
      <c r="K40" s="7" t="str">
        <f>IF('[1]Ultra 220_2021'!AC39="","",'[1]Ultra 220_2021'!AC39)</f>
        <v/>
      </c>
    </row>
    <row r="41" spans="1:11" x14ac:dyDescent="0.2">
      <c r="A41" s="8"/>
      <c r="B41" s="4" t="str">
        <f>'[1]Ultra 220_2021'!A40</f>
        <v>Vignec</v>
      </c>
      <c r="C41" s="5">
        <f>'[1]Ultra 220_2021'!C40</f>
        <v>65.789999999999992</v>
      </c>
      <c r="D41" s="4">
        <f>'[1]Ultra 220_2021'!D40</f>
        <v>823</v>
      </c>
      <c r="E41" s="4" t="str">
        <f>IF(OR('[1]Ultra 220_2021'!E40="",'[1]Ultra 220_2021'!E40="C"),"",IF('[1]Ultra 220_2021'!E40="C/Départ","Départ",IF('[1]Ultra 220_2021'!E40="C/Petit Rav","Petit Rav",IF('[1]Ultra 220_2021'!E40="C/Gros Rav","Gros Rav",IF('[1]Ultra 220_2021'!E40="A","Alerte",IF(OR('[1]Ultra 220_2021'!E40="C/Eau",'[1]Ultra 220_2021'!E40="Eau"),"Eau",IF('[1]Ultra 220_2021'!E40="Petit Rav","Petit Rav","")))))))</f>
        <v/>
      </c>
      <c r="F41" s="6">
        <f>'[1]Ultra 220_2021'!F40</f>
        <v>32</v>
      </c>
      <c r="G41" s="6">
        <f>'[1]Ultra 220_2021'!G40</f>
        <v>3422</v>
      </c>
      <c r="H41" s="6">
        <f>'[1]Ultra 220_2021'!H40</f>
        <v>3390</v>
      </c>
      <c r="I41" s="7">
        <f>'[1]Ultra 220_2021'!N40</f>
        <v>44427.578176679686</v>
      </c>
      <c r="J41" s="7">
        <f>'[1]Ultra 220_2021'!Z40</f>
        <v>44427.966237639863</v>
      </c>
      <c r="K41" s="7" t="str">
        <f>IF('[1]Ultra 220_2021'!AC40="","",'[1]Ultra 220_2021'!AC40)</f>
        <v/>
      </c>
    </row>
    <row r="42" spans="1:11" x14ac:dyDescent="0.2">
      <c r="A42" s="8"/>
      <c r="B42" s="4" t="str">
        <f>'[1]Ultra 220_2021'!A41</f>
        <v>Intersection Coudet</v>
      </c>
      <c r="C42" s="5">
        <f>'[1]Ultra 220_2021'!C41</f>
        <v>70.073999999999984</v>
      </c>
      <c r="D42" s="4">
        <f>'[1]Ultra 220_2021'!D41</f>
        <v>1297</v>
      </c>
      <c r="E42" s="4" t="str">
        <f>IF(OR('[1]Ultra 220_2021'!E41="",'[1]Ultra 220_2021'!E41="C"),"",IF('[1]Ultra 220_2021'!E41="C/Départ","Départ",IF('[1]Ultra 220_2021'!E41="C/Petit Rav","Petit Rav",IF('[1]Ultra 220_2021'!E41="C/Gros Rav","Gros Rav",IF('[1]Ultra 220_2021'!E41="A","Alerte",IF(OR('[1]Ultra 220_2021'!E41="C/Eau",'[1]Ultra 220_2021'!E41="Eau"),"Eau",IF('[1]Ultra 220_2021'!E41="Petit Rav","Petit Rav","")))))))</f>
        <v/>
      </c>
      <c r="F42" s="6">
        <f>'[1]Ultra 220_2021'!F41</f>
        <v>474</v>
      </c>
      <c r="G42" s="6">
        <f>'[1]Ultra 220_2021'!G41</f>
        <v>3896</v>
      </c>
      <c r="H42" s="6">
        <f>'[1]Ultra 220_2021'!H41</f>
        <v>3390</v>
      </c>
      <c r="I42" s="7">
        <f>'[1]Ultra 220_2021'!N41</f>
        <v>44427.600364773534</v>
      </c>
      <c r="J42" s="7">
        <f>'[1]Ultra 220_2021'!Z41</f>
        <v>44428.014063420967</v>
      </c>
      <c r="K42" s="7" t="str">
        <f>IF('[1]Ultra 220_2021'!AC41="","",'[1]Ultra 220_2021'!AC41)</f>
        <v/>
      </c>
    </row>
    <row r="43" spans="1:11" x14ac:dyDescent="0.2">
      <c r="A43" s="8"/>
      <c r="B43" s="4" t="str">
        <f>'[1]Ultra 220_2021'!A42</f>
        <v>Pla d'Adet</v>
      </c>
      <c r="C43" s="5">
        <f>'[1]Ultra 220_2021'!C42</f>
        <v>72.317999999999998</v>
      </c>
      <c r="D43" s="4">
        <f>'[1]Ultra 220_2021'!D42</f>
        <v>1610</v>
      </c>
      <c r="E43" s="4" t="str">
        <f>IF(OR('[1]Ultra 220_2021'!E42="",'[1]Ultra 220_2021'!E42="C"),"",IF('[1]Ultra 220_2021'!E42="C/Départ","Départ",IF('[1]Ultra 220_2021'!E42="C/Petit Rav","Petit Rav",IF('[1]Ultra 220_2021'!E42="C/Gros Rav","Gros Rav",IF('[1]Ultra 220_2021'!E42="A","Alerte",IF(OR('[1]Ultra 220_2021'!E42="C/Eau",'[1]Ultra 220_2021'!E42="Eau"),"Eau",IF('[1]Ultra 220_2021'!E42="Petit Rav","Petit Rav","")))))))</f>
        <v/>
      </c>
      <c r="F43" s="6">
        <f>'[1]Ultra 220_2021'!F42</f>
        <v>313</v>
      </c>
      <c r="G43" s="6">
        <f>'[1]Ultra 220_2021'!G42</f>
        <v>4209</v>
      </c>
      <c r="H43" s="6">
        <f>'[1]Ultra 220_2021'!H42</f>
        <v>3390</v>
      </c>
      <c r="I43" s="7">
        <f>'[1]Ultra 220_2021'!N42</f>
        <v>44427.615129586949</v>
      </c>
      <c r="J43" s="7">
        <f>'[1]Ultra 220_2021'!Z42</f>
        <v>44428.045961794502</v>
      </c>
      <c r="K43" s="7" t="str">
        <f>IF('[1]Ultra 220_2021'!AC42="","",'[1]Ultra 220_2021'!AC42)</f>
        <v/>
      </c>
    </row>
    <row r="44" spans="1:11" x14ac:dyDescent="0.2">
      <c r="A44" s="8"/>
      <c r="B44" s="4" t="str">
        <f>'[1]Ultra 220_2021'!A43</f>
        <v>Sarrat de Matte</v>
      </c>
      <c r="C44" s="5">
        <f>'[1]Ultra 220_2021'!C43</f>
        <v>74.663999999999987</v>
      </c>
      <c r="D44" s="4">
        <f>'[1]Ultra 220_2021'!D43</f>
        <v>1890</v>
      </c>
      <c r="E44" s="4" t="str">
        <f>IF(OR('[1]Ultra 220_2021'!E43="",'[1]Ultra 220_2021'!E43="C"),"",IF('[1]Ultra 220_2021'!E43="C/Départ","Départ",IF('[1]Ultra 220_2021'!E43="C/Petit Rav","Petit Rav",IF('[1]Ultra 220_2021'!E43="C/Gros Rav","Gros Rav",IF('[1]Ultra 220_2021'!E43="A","Alerte",IF(OR('[1]Ultra 220_2021'!E43="C/Eau",'[1]Ultra 220_2021'!E43="Eau"),"Eau",IF('[1]Ultra 220_2021'!E43="Petit Rav","Petit Rav","")))))))</f>
        <v/>
      </c>
      <c r="F44" s="6">
        <f>'[1]Ultra 220_2021'!F43</f>
        <v>280</v>
      </c>
      <c r="G44" s="6">
        <f>'[1]Ultra 220_2021'!G43</f>
        <v>4489</v>
      </c>
      <c r="H44" s="6">
        <f>'[1]Ultra 220_2021'!H43</f>
        <v>3390</v>
      </c>
      <c r="I44" s="7">
        <f>'[1]Ultra 220_2021'!N43</f>
        <v>44427.627857419291</v>
      </c>
      <c r="J44" s="7">
        <f>'[1]Ultra 220_2021'!Z43</f>
        <v>44428.073501762723</v>
      </c>
      <c r="K44" s="7" t="str">
        <f>IF('[1]Ultra 220_2021'!AC43="","",'[1]Ultra 220_2021'!AC43)</f>
        <v/>
      </c>
    </row>
    <row r="45" spans="1:11" x14ac:dyDescent="0.2">
      <c r="A45" s="8"/>
      <c r="B45" s="4" t="str">
        <f>'[1]Ultra 220_2021'!A44</f>
        <v>Cabane de Tortes</v>
      </c>
      <c r="C45" s="5">
        <f>'[1]Ultra 220_2021'!C44</f>
        <v>75.887999999999991</v>
      </c>
      <c r="D45" s="4">
        <f>'[1]Ultra 220_2021'!D44</f>
        <v>1810</v>
      </c>
      <c r="E45" s="4" t="str">
        <f>IF(OR('[1]Ultra 220_2021'!E44="",'[1]Ultra 220_2021'!E44="C"),"",IF('[1]Ultra 220_2021'!E44="C/Départ","Départ",IF('[1]Ultra 220_2021'!E44="C/Petit Rav","Petit Rav",IF('[1]Ultra 220_2021'!E44="C/Gros Rav","Gros Rav",IF('[1]Ultra 220_2021'!E44="A","Alerte",IF(OR('[1]Ultra 220_2021'!E44="C/Eau",'[1]Ultra 220_2021'!E44="Eau"),"Eau",IF('[1]Ultra 220_2021'!E44="Petit Rav","Petit Rav","")))))))</f>
        <v/>
      </c>
      <c r="F45" s="6">
        <f>'[1]Ultra 220_2021'!F44</f>
        <v>-80</v>
      </c>
      <c r="G45" s="6">
        <f>'[1]Ultra 220_2021'!G44</f>
        <v>4489</v>
      </c>
      <c r="H45" s="6">
        <f>'[1]Ultra 220_2021'!H44</f>
        <v>3470</v>
      </c>
      <c r="I45" s="7">
        <f>'[1]Ultra 220_2021'!N44</f>
        <v>44427.631711932278</v>
      </c>
      <c r="J45" s="7">
        <f>'[1]Ultra 220_2021'!Z44</f>
        <v>44428.081853129188</v>
      </c>
      <c r="K45" s="7" t="str">
        <f>IF('[1]Ultra 220_2021'!AC44="","",'[1]Ultra 220_2021'!AC44)</f>
        <v/>
      </c>
    </row>
    <row r="46" spans="1:11" x14ac:dyDescent="0.2">
      <c r="A46" s="8"/>
      <c r="B46" s="4" t="str">
        <f>'[1]Ultra 220_2021'!A45</f>
        <v>Col de Portet</v>
      </c>
      <c r="C46" s="5">
        <f>'[1]Ultra 220_2021'!C45</f>
        <v>78.131999999999991</v>
      </c>
      <c r="D46" s="4">
        <f>'[1]Ultra 220_2021'!D45</f>
        <v>2214</v>
      </c>
      <c r="E46" s="4" t="str">
        <f>IF(OR('[1]Ultra 220_2021'!E45="",'[1]Ultra 220_2021'!E45="C"),"",IF('[1]Ultra 220_2021'!E45="C/Départ","Départ",IF('[1]Ultra 220_2021'!E45="C/Petit Rav","Petit Rav",IF('[1]Ultra 220_2021'!E45="C/Gros Rav","Gros Rav",IF('[1]Ultra 220_2021'!E45="A","Alerte",IF(OR('[1]Ultra 220_2021'!E45="C/Eau",'[1]Ultra 220_2021'!E45="Eau"),"Eau",IF('[1]Ultra 220_2021'!E45="Petit Rav","Petit Rav","")))))))</f>
        <v/>
      </c>
      <c r="F46" s="6">
        <f>'[1]Ultra 220_2021'!F45</f>
        <v>404</v>
      </c>
      <c r="G46" s="6">
        <f>'[1]Ultra 220_2021'!G45</f>
        <v>4893</v>
      </c>
      <c r="H46" s="6">
        <f>'[1]Ultra 220_2021'!H45</f>
        <v>3470</v>
      </c>
      <c r="I46" s="7">
        <f>'[1]Ultra 220_2021'!N45</f>
        <v>44427.646978960693</v>
      </c>
      <c r="J46" s="7">
        <f>'[1]Ultra 220_2021'!Z45</f>
        <v>44428.114944765024</v>
      </c>
      <c r="K46" s="7" t="str">
        <f>IF('[1]Ultra 220_2021'!AC45="","",'[1]Ultra 220_2021'!AC45)</f>
        <v/>
      </c>
    </row>
    <row r="47" spans="1:11" x14ac:dyDescent="0.2">
      <c r="A47" s="8" t="s">
        <v>28</v>
      </c>
      <c r="B47" s="4" t="str">
        <f>'[1]Ultra 220_2021'!A46</f>
        <v>Restaurant Merlans</v>
      </c>
      <c r="C47" s="5">
        <f>'[1]Ultra 220_2021'!C46</f>
        <v>79.152000000000001</v>
      </c>
      <c r="D47" s="4">
        <f>'[1]Ultra 220_2021'!D46</f>
        <v>2039</v>
      </c>
      <c r="E47" s="4" t="str">
        <f>IF(OR('[1]Ultra 220_2021'!E46="",'[1]Ultra 220_2021'!E46="C"),"",IF('[1]Ultra 220_2021'!E46="C/Départ","Départ",IF('[1]Ultra 220_2021'!E46="C/Petit Rav","Petit Rav",IF('[1]Ultra 220_2021'!E46="C/Gros Rav","Gros Rav",IF('[1]Ultra 220_2021'!E46="A","Alerte",IF(OR('[1]Ultra 220_2021'!E46="C/Eau",'[1]Ultra 220_2021'!E46="Eau"),"Eau",IF('[1]Ultra 220_2021'!E46="Petit Rav","Petit Rav","")))))))</f>
        <v>Petit Rav</v>
      </c>
      <c r="F47" s="6">
        <f>'[1]Ultra 220_2021'!F46</f>
        <v>-175</v>
      </c>
      <c r="G47" s="6">
        <f>'[1]Ultra 220_2021'!G46</f>
        <v>4893</v>
      </c>
      <c r="H47" s="6">
        <f>'[1]Ultra 220_2021'!H46</f>
        <v>3645</v>
      </c>
      <c r="I47" s="7">
        <f>'[1]Ultra 220_2021'!N46</f>
        <v>44427.650814506283</v>
      </c>
      <c r="J47" s="7">
        <f>'[1]Ultra 220_2021'!Z46</f>
        <v>44428.123271799937</v>
      </c>
      <c r="K47" s="7">
        <f>IF('[1]Ultra 220_2021'!AC46="","",'[1]Ultra 220_2021'!AC46)</f>
        <v>44428.125</v>
      </c>
    </row>
    <row r="48" spans="1:11" x14ac:dyDescent="0.2">
      <c r="A48" s="8"/>
      <c r="B48" s="4" t="str">
        <f>'[1]Ultra 220_2021'!A47</f>
        <v>Corneblanque</v>
      </c>
      <c r="C48" s="5">
        <f>'[1]Ultra 220_2021'!C47</f>
        <v>79.866</v>
      </c>
      <c r="D48" s="4">
        <f>'[1]Ultra 220_2021'!D47</f>
        <v>2110</v>
      </c>
      <c r="E48" s="4" t="str">
        <f>IF(OR('[1]Ultra 220_2021'!E47="",'[1]Ultra 220_2021'!E47="C"),"",IF('[1]Ultra 220_2021'!E47="C/Départ","Départ",IF('[1]Ultra 220_2021'!E47="C/Petit Rav","Petit Rav",IF('[1]Ultra 220_2021'!E47="C/Gros Rav","Gros Rav",IF('[1]Ultra 220_2021'!E47="A","Alerte",IF(OR('[1]Ultra 220_2021'!E47="C/Eau",'[1]Ultra 220_2021'!E47="Eau"),"Eau",IF('[1]Ultra 220_2021'!E47="Petit Rav","Petit Rav","")))))))</f>
        <v/>
      </c>
      <c r="F48" s="6">
        <f>'[1]Ultra 220_2021'!F47</f>
        <v>71</v>
      </c>
      <c r="G48" s="6">
        <f>'[1]Ultra 220_2021'!G47</f>
        <v>4964</v>
      </c>
      <c r="H48" s="6">
        <f>'[1]Ultra 220_2021'!H47</f>
        <v>3645</v>
      </c>
      <c r="I48" s="7">
        <f>'[1]Ultra 220_2021'!N47</f>
        <v>44427.655754799242</v>
      </c>
      <c r="J48" s="7">
        <f>'[1]Ultra 220_2021'!Z47</f>
        <v>44428.134001610153</v>
      </c>
      <c r="K48" s="7" t="str">
        <f>IF('[1]Ultra 220_2021'!AC47="","",'[1]Ultra 220_2021'!AC47)</f>
        <v/>
      </c>
    </row>
    <row r="49" spans="1:11" x14ac:dyDescent="0.2">
      <c r="A49" s="8"/>
      <c r="B49" s="4" t="str">
        <f>'[1]Ultra 220_2021'!A48</f>
        <v>Lac de Bastan</v>
      </c>
      <c r="C49" s="5">
        <f>'[1]Ultra 220_2021'!C48</f>
        <v>82.11</v>
      </c>
      <c r="D49" s="4">
        <f>'[1]Ultra 220_2021'!D48</f>
        <v>2200</v>
      </c>
      <c r="E49" s="4" t="str">
        <f>IF(OR('[1]Ultra 220_2021'!E48="",'[1]Ultra 220_2021'!E48="C"),"",IF('[1]Ultra 220_2021'!E48="C/Départ","Départ",IF('[1]Ultra 220_2021'!E48="C/Petit Rav","Petit Rav",IF('[1]Ultra 220_2021'!E48="C/Gros Rav","Gros Rav",IF('[1]Ultra 220_2021'!E48="A","Alerte",IF(OR('[1]Ultra 220_2021'!E48="C/Eau",'[1]Ultra 220_2021'!E48="Eau"),"Eau",IF('[1]Ultra 220_2021'!E48="Petit Rav","Petit Rav","")))))))</f>
        <v/>
      </c>
      <c r="F49" s="6">
        <f>'[1]Ultra 220_2021'!F48</f>
        <v>90</v>
      </c>
      <c r="G49" s="6">
        <f>'[1]Ultra 220_2021'!G48</f>
        <v>5054</v>
      </c>
      <c r="H49" s="6">
        <f>'[1]Ultra 220_2021'!H48</f>
        <v>3645</v>
      </c>
      <c r="I49" s="7">
        <f>'[1]Ultra 220_2021'!N48</f>
        <v>44427.667192257759</v>
      </c>
      <c r="J49" s="7">
        <f>'[1]Ultra 220_2021'!Z48</f>
        <v>44428.158855599286</v>
      </c>
      <c r="K49" s="7" t="str">
        <f>IF('[1]Ultra 220_2021'!AC48="","",'[1]Ultra 220_2021'!AC48)</f>
        <v/>
      </c>
    </row>
    <row r="50" spans="1:11" x14ac:dyDescent="0.2">
      <c r="A50" s="8"/>
      <c r="B50" s="4" t="str">
        <f>'[1]Ultra 220_2021'!A49</f>
        <v>Refuge de Bastan</v>
      </c>
      <c r="C50" s="5">
        <f>'[1]Ultra 220_2021'!C49</f>
        <v>82.926000000000002</v>
      </c>
      <c r="D50" s="4">
        <f>'[1]Ultra 220_2021'!D49</f>
        <v>2248</v>
      </c>
      <c r="E50" s="4" t="str">
        <f>IF(OR('[1]Ultra 220_2021'!E49="",'[1]Ultra 220_2021'!E49="C"),"",IF('[1]Ultra 220_2021'!E49="C/Départ","Départ",IF('[1]Ultra 220_2021'!E49="C/Petit Rav","Petit Rav",IF('[1]Ultra 220_2021'!E49="C/Gros Rav","Gros Rav",IF('[1]Ultra 220_2021'!E49="A","Alerte",IF(OR('[1]Ultra 220_2021'!E49="C/Eau",'[1]Ultra 220_2021'!E49="Eau"),"Eau",IF('[1]Ultra 220_2021'!E49="Petit Rav","Petit Rav","")))))))</f>
        <v/>
      </c>
      <c r="F50" s="6">
        <f>'[1]Ultra 220_2021'!F49</f>
        <v>48</v>
      </c>
      <c r="G50" s="6">
        <f>'[1]Ultra 220_2021'!G49</f>
        <v>5102</v>
      </c>
      <c r="H50" s="6">
        <f>'[1]Ultra 220_2021'!H49</f>
        <v>3645</v>
      </c>
      <c r="I50" s="7">
        <f>'[1]Ultra 220_2021'!N49</f>
        <v>44427.671837324648</v>
      </c>
      <c r="J50" s="7">
        <f>'[1]Ultra 220_2021'!Z49</f>
        <v>44428.168961772419</v>
      </c>
      <c r="K50" s="7" t="str">
        <f>IF('[1]Ultra 220_2021'!AC49="","",'[1]Ultra 220_2021'!AC49)</f>
        <v/>
      </c>
    </row>
    <row r="51" spans="1:11" x14ac:dyDescent="0.2">
      <c r="A51" s="8" t="s">
        <v>28</v>
      </c>
      <c r="B51" s="4" t="str">
        <f>'[1]Ultra 220_2021'!A50</f>
        <v>Col de Bastanet</v>
      </c>
      <c r="C51" s="5">
        <f>'[1]Ultra 220_2021'!C50</f>
        <v>84.762</v>
      </c>
      <c r="D51" s="4">
        <f>'[1]Ultra 220_2021'!D50</f>
        <v>2480</v>
      </c>
      <c r="E51" s="4" t="str">
        <f>IF(OR('[1]Ultra 220_2021'!E50="",'[1]Ultra 220_2021'!E50="C"),"",IF('[1]Ultra 220_2021'!E50="C/Départ","Départ",IF('[1]Ultra 220_2021'!E50="C/Petit Rav","Petit Rav",IF('[1]Ultra 220_2021'!E50="C/Gros Rav","Gros Rav",IF('[1]Ultra 220_2021'!E50="A","Alerte",IF(OR('[1]Ultra 220_2021'!E50="C/Eau",'[1]Ultra 220_2021'!E50="Eau"),"Eau",IF('[1]Ultra 220_2021'!E50="Petit Rav","Petit Rav","")))))))</f>
        <v/>
      </c>
      <c r="F51" s="6">
        <f>'[1]Ultra 220_2021'!F50</f>
        <v>232</v>
      </c>
      <c r="G51" s="6">
        <f>'[1]Ultra 220_2021'!G50</f>
        <v>5334</v>
      </c>
      <c r="H51" s="6">
        <f>'[1]Ultra 220_2021'!H50</f>
        <v>3645</v>
      </c>
      <c r="I51" s="7">
        <f>'[1]Ultra 220_2021'!N50</f>
        <v>44427.688748533765</v>
      </c>
      <c r="J51" s="7">
        <f>'[1]Ultra 220_2021'!Z50</f>
        <v>44428.205773346665</v>
      </c>
      <c r="K51" s="7" t="str">
        <f>IF('[1]Ultra 220_2021'!AC50="","",'[1]Ultra 220_2021'!AC50)</f>
        <v/>
      </c>
    </row>
    <row r="52" spans="1:11" x14ac:dyDescent="0.2">
      <c r="A52" s="8"/>
      <c r="B52" s="4" t="str">
        <f>'[1]Ultra 220_2021'!A51</f>
        <v>Lac de la Hourquette</v>
      </c>
      <c r="C52" s="5">
        <f>'[1]Ultra 220_2021'!C51</f>
        <v>85.271999999999991</v>
      </c>
      <c r="D52" s="4">
        <f>'[1]Ultra 220_2021'!D51</f>
        <v>2410</v>
      </c>
      <c r="E52" s="4" t="str">
        <f>IF(OR('[1]Ultra 220_2021'!E51="",'[1]Ultra 220_2021'!E51="C"),"",IF('[1]Ultra 220_2021'!E51="C/Départ","Départ",IF('[1]Ultra 220_2021'!E51="C/Petit Rav","Petit Rav",IF('[1]Ultra 220_2021'!E51="C/Gros Rav","Gros Rav",IF('[1]Ultra 220_2021'!E51="A","Alerte",IF(OR('[1]Ultra 220_2021'!E51="C/Eau",'[1]Ultra 220_2021'!E51="Eau"),"Eau",IF('[1]Ultra 220_2021'!E51="Petit Rav","Petit Rav","")))))))</f>
        <v/>
      </c>
      <c r="F52" s="6">
        <f>'[1]Ultra 220_2021'!F51</f>
        <v>-70</v>
      </c>
      <c r="G52" s="6">
        <f>'[1]Ultra 220_2021'!G51</f>
        <v>5334</v>
      </c>
      <c r="H52" s="6">
        <f>'[1]Ultra 220_2021'!H51</f>
        <v>3715</v>
      </c>
      <c r="I52" s="7">
        <f>'[1]Ultra 220_2021'!N51</f>
        <v>44427.691739681104</v>
      </c>
      <c r="J52" s="7">
        <f>'[1]Ultra 220_2021'!Z51</f>
        <v>44428.212296156395</v>
      </c>
      <c r="K52" s="7" t="str">
        <f>IF('[1]Ultra 220_2021'!AC51="","",'[1]Ultra 220_2021'!AC51)</f>
        <v/>
      </c>
    </row>
    <row r="53" spans="1:11" x14ac:dyDescent="0.2">
      <c r="A53" s="8"/>
      <c r="B53" s="4" t="str">
        <f>'[1]Ultra 220_2021'!A52</f>
        <v>Refuge de Campana du Cloutou</v>
      </c>
      <c r="C53" s="5">
        <f>'[1]Ultra 220_2021'!C52</f>
        <v>86.7</v>
      </c>
      <c r="D53" s="4">
        <f>'[1]Ultra 220_2021'!D52</f>
        <v>2215</v>
      </c>
      <c r="E53" s="4" t="str">
        <f>IF(OR('[1]Ultra 220_2021'!E52="",'[1]Ultra 220_2021'!E52="C"),"",IF('[1]Ultra 220_2021'!E52="C/Départ","Départ",IF('[1]Ultra 220_2021'!E52="C/Petit Rav","Petit Rav",IF('[1]Ultra 220_2021'!E52="C/Gros Rav","Gros Rav",IF('[1]Ultra 220_2021'!E52="A","Alerte",IF(OR('[1]Ultra 220_2021'!E52="C/Eau",'[1]Ultra 220_2021'!E52="Eau"),"Eau",IF('[1]Ultra 220_2021'!E52="Petit Rav","Petit Rav","")))))))</f>
        <v/>
      </c>
      <c r="F53" s="6">
        <f>'[1]Ultra 220_2021'!F52</f>
        <v>-195</v>
      </c>
      <c r="G53" s="6">
        <f>'[1]Ultra 220_2021'!G52</f>
        <v>5334</v>
      </c>
      <c r="H53" s="6">
        <f>'[1]Ultra 220_2021'!H52</f>
        <v>3910</v>
      </c>
      <c r="I53" s="7">
        <f>'[1]Ultra 220_2021'!N52</f>
        <v>44427.698824402265</v>
      </c>
      <c r="J53" s="7">
        <f>'[1]Ultra 220_2021'!Z52</f>
        <v>44428.227750805869</v>
      </c>
      <c r="K53" s="7" t="str">
        <f>IF('[1]Ultra 220_2021'!AC52="","",'[1]Ultra 220_2021'!AC52)</f>
        <v/>
      </c>
    </row>
    <row r="54" spans="1:11" x14ac:dyDescent="0.2">
      <c r="A54" s="8"/>
      <c r="B54" s="4" t="str">
        <f>'[1]Ultra 220_2021'!A53</f>
        <v>Lac de Gréziolles</v>
      </c>
      <c r="C54" s="5">
        <f>'[1]Ultra 220_2021'!C53</f>
        <v>87.311999999999998</v>
      </c>
      <c r="D54" s="4">
        <f>'[1]Ultra 220_2021'!D53</f>
        <v>2130</v>
      </c>
      <c r="E54" s="4" t="str">
        <f>IF(OR('[1]Ultra 220_2021'!E53="",'[1]Ultra 220_2021'!E53="C"),"",IF('[1]Ultra 220_2021'!E53="C/Départ","Départ",IF('[1]Ultra 220_2021'!E53="C/Petit Rav","Petit Rav",IF('[1]Ultra 220_2021'!E53="C/Gros Rav","Gros Rav",IF('[1]Ultra 220_2021'!E53="A","Alerte",IF(OR('[1]Ultra 220_2021'!E53="C/Eau",'[1]Ultra 220_2021'!E53="Eau"),"Eau",IF('[1]Ultra 220_2021'!E53="Petit Rav","Petit Rav","")))))))</f>
        <v/>
      </c>
      <c r="F54" s="6">
        <f>'[1]Ultra 220_2021'!F53</f>
        <v>-85</v>
      </c>
      <c r="G54" s="6">
        <f>'[1]Ultra 220_2021'!G53</f>
        <v>5334</v>
      </c>
      <c r="H54" s="6">
        <f>'[1]Ultra 220_2021'!H53</f>
        <v>3995</v>
      </c>
      <c r="I54" s="7">
        <f>'[1]Ultra 220_2021'!N53</f>
        <v>44427.702432911763</v>
      </c>
      <c r="J54" s="7">
        <f>'[1]Ultra 220_2021'!Z53</f>
        <v>44428.23562843386</v>
      </c>
      <c r="K54" s="7" t="str">
        <f>IF('[1]Ultra 220_2021'!AC53="","",'[1]Ultra 220_2021'!AC53)</f>
        <v/>
      </c>
    </row>
    <row r="55" spans="1:11" x14ac:dyDescent="0.2">
      <c r="A55" s="8"/>
      <c r="B55" s="4" t="str">
        <f>'[1]Ultra 220_2021'!A54</f>
        <v>Cabane de Gréziolles</v>
      </c>
      <c r="C55" s="5">
        <f>'[1]Ultra 220_2021'!C54</f>
        <v>88.331999999999994</v>
      </c>
      <c r="D55" s="4">
        <f>'[1]Ultra 220_2021'!D54</f>
        <v>2130</v>
      </c>
      <c r="E55" s="4" t="str">
        <f>IF(OR('[1]Ultra 220_2021'!E54="",'[1]Ultra 220_2021'!E54="C"),"",IF('[1]Ultra 220_2021'!E54="C/Départ","Départ",IF('[1]Ultra 220_2021'!E54="C/Petit Rav","Petit Rav",IF('[1]Ultra 220_2021'!E54="C/Gros Rav","Gros Rav",IF('[1]Ultra 220_2021'!E54="A","Alerte",IF(OR('[1]Ultra 220_2021'!E54="C/Eau",'[1]Ultra 220_2021'!E54="Eau"),"Eau",IF('[1]Ultra 220_2021'!E54="Petit Rav","Petit Rav","")))))))</f>
        <v/>
      </c>
      <c r="F55" s="6">
        <f>'[1]Ultra 220_2021'!F54</f>
        <v>0</v>
      </c>
      <c r="G55" s="6">
        <f>'[1]Ultra 220_2021'!G54</f>
        <v>5334</v>
      </c>
      <c r="H55" s="6">
        <f>'[1]Ultra 220_2021'!H54</f>
        <v>3995</v>
      </c>
      <c r="I55" s="7">
        <f>'[1]Ultra 220_2021'!N54</f>
        <v>44427.706419478447</v>
      </c>
      <c r="J55" s="7">
        <f>'[1]Ultra 220_2021'!Z54</f>
        <v>44428.244334773663</v>
      </c>
      <c r="K55" s="7" t="str">
        <f>IF('[1]Ultra 220_2021'!AC54="","",'[1]Ultra 220_2021'!AC54)</f>
        <v/>
      </c>
    </row>
    <row r="56" spans="1:11" x14ac:dyDescent="0.2">
      <c r="A56" s="8"/>
      <c r="B56" s="4" t="str">
        <f>'[1]Ultra 220_2021'!A55</f>
        <v>Hount Nègre</v>
      </c>
      <c r="C56" s="5">
        <f>'[1]Ultra 220_2021'!C55</f>
        <v>90.066000000000003</v>
      </c>
      <c r="D56" s="4">
        <f>'[1]Ultra 220_2021'!D55</f>
        <v>1855</v>
      </c>
      <c r="E56" s="4" t="str">
        <f>IF(OR('[1]Ultra 220_2021'!E55="",'[1]Ultra 220_2021'!E55="C"),"",IF('[1]Ultra 220_2021'!E55="C/Départ","Départ",IF('[1]Ultra 220_2021'!E55="C/Petit Rav","Petit Rav",IF('[1]Ultra 220_2021'!E55="C/Gros Rav","Gros Rav",IF('[1]Ultra 220_2021'!E55="A","Alerte",IF(OR('[1]Ultra 220_2021'!E55="C/Eau",'[1]Ultra 220_2021'!E55="Eau"),"Eau",IF('[1]Ultra 220_2021'!E55="Petit Rav","Petit Rav","")))))))</f>
        <v/>
      </c>
      <c r="F56" s="6">
        <f>'[1]Ultra 220_2021'!F55</f>
        <v>-275</v>
      </c>
      <c r="G56" s="6">
        <f>'[1]Ultra 220_2021'!G55</f>
        <v>5334</v>
      </c>
      <c r="H56" s="6">
        <f>'[1]Ultra 220_2021'!H55</f>
        <v>4270</v>
      </c>
      <c r="I56" s="7">
        <f>'[1]Ultra 220_2021'!N55</f>
        <v>44427.715355995722</v>
      </c>
      <c r="J56" s="7">
        <f>'[1]Ultra 220_2021'!Z55</f>
        <v>44428.263859808954</v>
      </c>
      <c r="K56" s="7" t="str">
        <f>IF('[1]Ultra 220_2021'!AC55="","",'[1]Ultra 220_2021'!AC55)</f>
        <v/>
      </c>
    </row>
    <row r="57" spans="1:11" x14ac:dyDescent="0.2">
      <c r="A57" s="8"/>
      <c r="B57" s="4" t="str">
        <f>'[1]Ultra 220_2021'!A56</f>
        <v>Les Passet</v>
      </c>
      <c r="C57" s="5">
        <f>'[1]Ultra 220_2021'!C56</f>
        <v>91.085999999999999</v>
      </c>
      <c r="D57" s="4">
        <f>'[1]Ultra 220_2021'!D56</f>
        <v>1700</v>
      </c>
      <c r="E57" s="4" t="str">
        <f>IF(OR('[1]Ultra 220_2021'!E56="",'[1]Ultra 220_2021'!E56="C"),"",IF('[1]Ultra 220_2021'!E56="C/Départ","Départ",IF('[1]Ultra 220_2021'!E56="C/Petit Rav","Petit Rav",IF('[1]Ultra 220_2021'!E56="C/Gros Rav","Gros Rav",IF('[1]Ultra 220_2021'!E56="A","Alerte",IF(OR('[1]Ultra 220_2021'!E56="C/Eau",'[1]Ultra 220_2021'!E56="Eau"),"Eau",IF('[1]Ultra 220_2021'!E56="Petit Rav","Petit Rav","")))))))</f>
        <v/>
      </c>
      <c r="F57" s="6">
        <f>'[1]Ultra 220_2021'!F56</f>
        <v>-155</v>
      </c>
      <c r="G57" s="6">
        <f>'[1]Ultra 220_2021'!G56</f>
        <v>5334</v>
      </c>
      <c r="H57" s="6">
        <f>'[1]Ultra 220_2021'!H56</f>
        <v>4425</v>
      </c>
      <c r="I57" s="7">
        <f>'[1]Ultra 220_2021'!N56</f>
        <v>44427.722469509819</v>
      </c>
      <c r="J57" s="7">
        <f>'[1]Ultra 220_2021'!Z56</f>
        <v>44428.279416890102</v>
      </c>
      <c r="K57" s="7" t="str">
        <f>IF('[1]Ultra 220_2021'!AC56="","",'[1]Ultra 220_2021'!AC56)</f>
        <v/>
      </c>
    </row>
    <row r="58" spans="1:11" x14ac:dyDescent="0.2">
      <c r="A58" s="8"/>
      <c r="B58" s="4" t="str">
        <f>'[1]Ultra 220_2021'!A57</f>
        <v>Serpolet</v>
      </c>
      <c r="C58" s="5">
        <f>'[1]Ultra 220_2021'!C57</f>
        <v>92.31</v>
      </c>
      <c r="D58" s="4">
        <f>'[1]Ultra 220_2021'!D57</f>
        <v>2070</v>
      </c>
      <c r="E58" s="4" t="str">
        <f>IF(OR('[1]Ultra 220_2021'!E57="",'[1]Ultra 220_2021'!E57="C"),"",IF('[1]Ultra 220_2021'!E57="C/Départ","Départ",IF('[1]Ultra 220_2021'!E57="C/Petit Rav","Petit Rav",IF('[1]Ultra 220_2021'!E57="C/Gros Rav","Gros Rav",IF('[1]Ultra 220_2021'!E57="A","Alerte",IF(OR('[1]Ultra 220_2021'!E57="C/Eau",'[1]Ultra 220_2021'!E57="Eau"),"Eau",IF('[1]Ultra 220_2021'!E57="Petit Rav","Petit Rav","")))))))</f>
        <v/>
      </c>
      <c r="F58" s="6">
        <f>'[1]Ultra 220_2021'!F57</f>
        <v>370</v>
      </c>
      <c r="G58" s="6">
        <f>'[1]Ultra 220_2021'!G57</f>
        <v>5704</v>
      </c>
      <c r="H58" s="6">
        <f>'[1]Ultra 220_2021'!H57</f>
        <v>4425</v>
      </c>
      <c r="I58" s="7">
        <f>'[1]Ultra 220_2021'!N57</f>
        <v>44427.744891244241</v>
      </c>
      <c r="J58" s="7">
        <f>'[1]Ultra 220_2021'!Z57</f>
        <v>44428.32849057873</v>
      </c>
      <c r="K58" s="7" t="str">
        <f>IF('[1]Ultra 220_2021'!AC57="","",'[1]Ultra 220_2021'!AC57)</f>
        <v/>
      </c>
    </row>
    <row r="59" spans="1:11" x14ac:dyDescent="0.2">
      <c r="A59" s="8"/>
      <c r="B59" s="4" t="str">
        <f>'[1]Ultra 220_2021'!A58</f>
        <v>Téléski de la Pène Blanque</v>
      </c>
      <c r="C59" s="5">
        <f>'[1]Ultra 220_2021'!C58</f>
        <v>93.228000000000009</v>
      </c>
      <c r="D59" s="4">
        <f>'[1]Ultra 220_2021'!D58</f>
        <v>1835</v>
      </c>
      <c r="E59" s="4" t="str">
        <f>IF(OR('[1]Ultra 220_2021'!E58="",'[1]Ultra 220_2021'!E58="C"),"",IF('[1]Ultra 220_2021'!E58="C/Départ","Départ",IF('[1]Ultra 220_2021'!E58="C/Petit Rav","Petit Rav",IF('[1]Ultra 220_2021'!E58="C/Gros Rav","Gros Rav",IF('[1]Ultra 220_2021'!E58="A","Alerte",IF(OR('[1]Ultra 220_2021'!E58="C/Eau",'[1]Ultra 220_2021'!E58="Eau"),"Eau",IF('[1]Ultra 220_2021'!E58="Petit Rav","Petit Rav","")))))))</f>
        <v/>
      </c>
      <c r="F59" s="6">
        <f>'[1]Ultra 220_2021'!F58</f>
        <v>-235</v>
      </c>
      <c r="G59" s="6">
        <f>'[1]Ultra 220_2021'!G58</f>
        <v>5704</v>
      </c>
      <c r="H59" s="6">
        <f>'[1]Ultra 220_2021'!H58</f>
        <v>4660</v>
      </c>
      <c r="I59" s="7">
        <f>'[1]Ultra 220_2021'!N58</f>
        <v>44427.749381666552</v>
      </c>
      <c r="J59" s="7">
        <f>'[1]Ultra 220_2021'!Z58</f>
        <v>44428.338342766132</v>
      </c>
      <c r="K59" s="7" t="str">
        <f>IF('[1]Ultra 220_2021'!AC58="","",'[1]Ultra 220_2021'!AC58)</f>
        <v/>
      </c>
    </row>
    <row r="60" spans="1:11" x14ac:dyDescent="0.2">
      <c r="A60" s="8" t="s">
        <v>28</v>
      </c>
      <c r="B60" s="4" t="str">
        <f>'[1]Ultra 220_2021'!A59</f>
        <v>La Mongie</v>
      </c>
      <c r="C60" s="5">
        <f>'[1]Ultra 220_2021'!C59</f>
        <v>93.84</v>
      </c>
      <c r="D60" s="4">
        <f>'[1]Ultra 220_2021'!D59</f>
        <v>1735</v>
      </c>
      <c r="E60" s="4" t="str">
        <f>IF(OR('[1]Ultra 220_2021'!E59="",'[1]Ultra 220_2021'!E59="C"),"",IF('[1]Ultra 220_2021'!E59="C/Départ","Départ",IF('[1]Ultra 220_2021'!E59="C/Petit Rav","Petit Rav",IF('[1]Ultra 220_2021'!E59="C/Gros Rav","Gros Rav",IF('[1]Ultra 220_2021'!E59="A","Alerte",IF(OR('[1]Ultra 220_2021'!E59="C/Eau",'[1]Ultra 220_2021'!E59="Eau"),"Eau",IF('[1]Ultra 220_2021'!E59="Petit Rav","Petit Rav","")))))))</f>
        <v>Petit Rav</v>
      </c>
      <c r="F60" s="6">
        <f>'[1]Ultra 220_2021'!F59</f>
        <v>-100</v>
      </c>
      <c r="G60" s="6">
        <f>'[1]Ultra 220_2021'!G59</f>
        <v>5704</v>
      </c>
      <c r="H60" s="6">
        <f>'[1]Ultra 220_2021'!H59</f>
        <v>4760</v>
      </c>
      <c r="I60" s="7">
        <f>'[1]Ultra 220_2021'!N59</f>
        <v>44427.752011855511</v>
      </c>
      <c r="J60" s="7">
        <f>'[1]Ultra 220_2021'!Z59</f>
        <v>44428.344116363427</v>
      </c>
      <c r="K60" s="7">
        <f>IF('[1]Ultra 220_2021'!AC59="","",'[1]Ultra 220_2021'!AC59)</f>
        <v>44428.34375</v>
      </c>
    </row>
    <row r="61" spans="1:11" x14ac:dyDescent="0.2">
      <c r="A61" s="8"/>
      <c r="B61" s="4" t="str">
        <f>'[1]Ultra 220_2021'!A60</f>
        <v>Coume l'Ayse</v>
      </c>
      <c r="C61" s="5">
        <f>'[1]Ultra 220_2021'!C60</f>
        <v>97.614000000000004</v>
      </c>
      <c r="D61" s="4">
        <f>'[1]Ultra 220_2021'!D60</f>
        <v>2364</v>
      </c>
      <c r="E61" s="4" t="str">
        <f>IF(OR('[1]Ultra 220_2021'!E60="",'[1]Ultra 220_2021'!E60="C"),"",IF('[1]Ultra 220_2021'!E60="C/Départ","Départ",IF('[1]Ultra 220_2021'!E60="C/Petit Rav","Petit Rav",IF('[1]Ultra 220_2021'!E60="C/Gros Rav","Gros Rav",IF('[1]Ultra 220_2021'!E60="A","Alerte",IF(OR('[1]Ultra 220_2021'!E60="C/Eau",'[1]Ultra 220_2021'!E60="Eau"),"Eau",IF('[1]Ultra 220_2021'!E60="Petit Rav","Petit Rav","")))))))</f>
        <v/>
      </c>
      <c r="F61" s="6">
        <f>'[1]Ultra 220_2021'!F60</f>
        <v>629</v>
      </c>
      <c r="G61" s="6">
        <f>'[1]Ultra 220_2021'!G60</f>
        <v>6333</v>
      </c>
      <c r="H61" s="6">
        <f>'[1]Ultra 220_2021'!H60</f>
        <v>4760</v>
      </c>
      <c r="I61" s="7">
        <f>'[1]Ultra 220_2021'!N60</f>
        <v>44427.783727922448</v>
      </c>
      <c r="J61" s="7">
        <f>'[1]Ultra 220_2021'!Z60</f>
        <v>44428.413757265371</v>
      </c>
      <c r="K61" s="7" t="str">
        <f>IF('[1]Ultra 220_2021'!AC60="","",'[1]Ultra 220_2021'!AC60)</f>
        <v/>
      </c>
    </row>
    <row r="62" spans="1:11" x14ac:dyDescent="0.2">
      <c r="A62" s="8"/>
      <c r="B62" s="4" t="str">
        <f>'[1]Ultra 220_2021'!A61</f>
        <v>Coume de Sencours</v>
      </c>
      <c r="C62" s="5">
        <f>'[1]Ultra 220_2021'!C61</f>
        <v>98.225999999999985</v>
      </c>
      <c r="D62" s="4">
        <f>'[1]Ultra 220_2021'!D61</f>
        <v>2340</v>
      </c>
      <c r="E62" s="4" t="str">
        <f>IF(OR('[1]Ultra 220_2021'!E61="",'[1]Ultra 220_2021'!E61="C"),"",IF('[1]Ultra 220_2021'!E61="C/Départ","Départ",IF('[1]Ultra 220_2021'!E61="C/Petit Rav","Petit Rav",IF('[1]Ultra 220_2021'!E61="C/Gros Rav","Gros Rav",IF('[1]Ultra 220_2021'!E61="A","Alerte",IF(OR('[1]Ultra 220_2021'!E61="C/Eau",'[1]Ultra 220_2021'!E61="Eau"),"Eau",IF('[1]Ultra 220_2021'!E61="Petit Rav","Petit Rav","")))))))</f>
        <v/>
      </c>
      <c r="F62" s="6">
        <f>'[1]Ultra 220_2021'!F61</f>
        <v>-24</v>
      </c>
      <c r="G62" s="6">
        <f>'[1]Ultra 220_2021'!G61</f>
        <v>6333</v>
      </c>
      <c r="H62" s="6">
        <f>'[1]Ultra 220_2021'!H61</f>
        <v>4784</v>
      </c>
      <c r="I62" s="7">
        <f>'[1]Ultra 220_2021'!N61</f>
        <v>44427.786845146657</v>
      </c>
      <c r="J62" s="7">
        <f>'[1]Ultra 220_2021'!Z61</f>
        <v>44428.420626096748</v>
      </c>
      <c r="K62" s="7" t="str">
        <f>IF('[1]Ultra 220_2021'!AC61="","",'[1]Ultra 220_2021'!AC61)</f>
        <v/>
      </c>
    </row>
    <row r="63" spans="1:11" x14ac:dyDescent="0.2">
      <c r="A63" s="8"/>
      <c r="B63" s="4" t="str">
        <f>'[1]Ultra 220_2021'!A62</f>
        <v>Courade Verde</v>
      </c>
      <c r="C63" s="5">
        <f>'[1]Ultra 220_2021'!C62</f>
        <v>98.43</v>
      </c>
      <c r="D63" s="4">
        <f>'[1]Ultra 220_2021'!D62</f>
        <v>2410</v>
      </c>
      <c r="E63" s="4" t="str">
        <f>IF(OR('[1]Ultra 220_2021'!E62="",'[1]Ultra 220_2021'!E62="C"),"",IF('[1]Ultra 220_2021'!E62="C/Départ","Départ",IF('[1]Ultra 220_2021'!E62="C/Petit Rav","Petit Rav",IF('[1]Ultra 220_2021'!E62="C/Gros Rav","Gros Rav",IF('[1]Ultra 220_2021'!E62="A","Alerte",IF(OR('[1]Ultra 220_2021'!E62="C/Eau",'[1]Ultra 220_2021'!E62="Eau"),"Eau",IF('[1]Ultra 220_2021'!E62="Petit Rav","Petit Rav","")))))))</f>
        <v/>
      </c>
      <c r="F63" s="6">
        <f>'[1]Ultra 220_2021'!F62</f>
        <v>70</v>
      </c>
      <c r="G63" s="6">
        <f>'[1]Ultra 220_2021'!G62</f>
        <v>6403</v>
      </c>
      <c r="H63" s="6">
        <f>'[1]Ultra 220_2021'!H62</f>
        <v>4784</v>
      </c>
      <c r="I63" s="7">
        <f>'[1]Ultra 220_2021'!N62</f>
        <v>44427.790456645984</v>
      </c>
      <c r="J63" s="7">
        <f>'[1]Ultra 220_2021'!Z62</f>
        <v>44428.42858683096</v>
      </c>
      <c r="K63" s="7" t="str">
        <f>IF('[1]Ultra 220_2021'!AC62="","",'[1]Ultra 220_2021'!AC62)</f>
        <v/>
      </c>
    </row>
    <row r="64" spans="1:11" x14ac:dyDescent="0.2">
      <c r="A64" s="8"/>
      <c r="B64" s="4" t="str">
        <f>'[1]Ultra 220_2021'!A63</f>
        <v>Coume du Pic</v>
      </c>
      <c r="C64" s="5">
        <f>'[1]Ultra 220_2021'!C63</f>
        <v>98.634</v>
      </c>
      <c r="D64" s="4">
        <f>'[1]Ultra 220_2021'!D63</f>
        <v>2350</v>
      </c>
      <c r="E64" s="4" t="str">
        <f>IF(OR('[1]Ultra 220_2021'!E63="",'[1]Ultra 220_2021'!E63="C"),"",IF('[1]Ultra 220_2021'!E63="C/Départ","Départ",IF('[1]Ultra 220_2021'!E63="C/Petit Rav","Petit Rav",IF('[1]Ultra 220_2021'!E63="C/Gros Rav","Gros Rav",IF('[1]Ultra 220_2021'!E63="A","Alerte",IF(OR('[1]Ultra 220_2021'!E63="C/Eau",'[1]Ultra 220_2021'!E63="Eau"),"Eau",IF('[1]Ultra 220_2021'!E63="Petit Rav","Petit Rav","")))))))</f>
        <v/>
      </c>
      <c r="F64" s="6">
        <f>'[1]Ultra 220_2021'!F63</f>
        <v>-60</v>
      </c>
      <c r="G64" s="6">
        <f>'[1]Ultra 220_2021'!G63</f>
        <v>6403</v>
      </c>
      <c r="H64" s="6">
        <f>'[1]Ultra 220_2021'!H63</f>
        <v>4844</v>
      </c>
      <c r="I64" s="7">
        <f>'[1]Ultra 220_2021'!N63</f>
        <v>44427.791989737125</v>
      </c>
      <c r="J64" s="7">
        <f>'[1]Ultra 220_2021'!Z63</f>
        <v>44428.431967545308</v>
      </c>
      <c r="K64" s="7" t="str">
        <f>IF('[1]Ultra 220_2021'!AC63="","",'[1]Ultra 220_2021'!AC63)</f>
        <v/>
      </c>
    </row>
    <row r="65" spans="1:11" x14ac:dyDescent="0.2">
      <c r="A65" s="8" t="s">
        <v>28</v>
      </c>
      <c r="B65" s="4" t="str">
        <f>'[1]Ultra 220_2021'!A64</f>
        <v>Col de Sencours</v>
      </c>
      <c r="C65" s="5">
        <f>'[1]Ultra 220_2021'!C64</f>
        <v>99.245999999999995</v>
      </c>
      <c r="D65" s="4">
        <f>'[1]Ultra 220_2021'!D64</f>
        <v>2370</v>
      </c>
      <c r="E65" s="4" t="str">
        <f>IF(OR('[1]Ultra 220_2021'!E64="",'[1]Ultra 220_2021'!E64="C"),"",IF('[1]Ultra 220_2021'!E64="C/Départ","Départ",IF('[1]Ultra 220_2021'!E64="C/Petit Rav","Petit Rav",IF('[1]Ultra 220_2021'!E64="C/Gros Rav","Gros Rav",IF('[1]Ultra 220_2021'!E64="A","Alerte",IF(OR('[1]Ultra 220_2021'!E64="C/Eau",'[1]Ultra 220_2021'!E64="Eau"),"Eau",IF('[1]Ultra 220_2021'!E64="Petit Rav","Petit Rav","")))))))</f>
        <v>Eau</v>
      </c>
      <c r="F65" s="6">
        <f>'[1]Ultra 220_2021'!F64</f>
        <v>20</v>
      </c>
      <c r="G65" s="6">
        <f>'[1]Ultra 220_2021'!G64</f>
        <v>6423</v>
      </c>
      <c r="H65" s="6">
        <f>'[1]Ultra 220_2021'!H64</f>
        <v>4844</v>
      </c>
      <c r="I65" s="7">
        <f>'[1]Ultra 220_2021'!N64</f>
        <v>44427.794800853851</v>
      </c>
      <c r="J65" s="7">
        <f>'[1]Ultra 220_2021'!Z64</f>
        <v>44428.438167573833</v>
      </c>
      <c r="K65" s="7">
        <f>IF('[1]Ultra 220_2021'!AC64="","",'[1]Ultra 220_2021'!AC64)</f>
        <v>44428.4375</v>
      </c>
    </row>
    <row r="66" spans="1:11" x14ac:dyDescent="0.2">
      <c r="A66" s="8" t="s">
        <v>28</v>
      </c>
      <c r="B66" s="4" t="str">
        <f>'[1]Ultra 220_2021'!A65</f>
        <v>Pic du Midi</v>
      </c>
      <c r="C66" s="5">
        <f>'[1]Ultra 220_2021'!C65</f>
        <v>102.714</v>
      </c>
      <c r="D66" s="4">
        <f>'[1]Ultra 220_2021'!D65</f>
        <v>2876</v>
      </c>
      <c r="E66" s="4" t="str">
        <f>IF(OR('[1]Ultra 220_2021'!E65="",'[1]Ultra 220_2021'!E65="C"),"",IF('[1]Ultra 220_2021'!E65="C/Départ","Départ",IF('[1]Ultra 220_2021'!E65="C/Petit Rav","Petit Rav",IF('[1]Ultra 220_2021'!E65="C/Gros Rav","Gros Rav",IF('[1]Ultra 220_2021'!E65="A","Alerte",IF(OR('[1]Ultra 220_2021'!E65="C/Eau",'[1]Ultra 220_2021'!E65="Eau"),"Eau",IF('[1]Ultra 220_2021'!E65="Petit Rav","Petit Rav","")))))))</f>
        <v/>
      </c>
      <c r="F66" s="6">
        <f>'[1]Ultra 220_2021'!F65</f>
        <v>506</v>
      </c>
      <c r="G66" s="6">
        <f>'[1]Ultra 220_2021'!G65</f>
        <v>6929</v>
      </c>
      <c r="H66" s="6">
        <f>'[1]Ultra 220_2021'!H65</f>
        <v>4844</v>
      </c>
      <c r="I66" s="7">
        <f>'[1]Ultra 220_2021'!N65</f>
        <v>44427.81671235121</v>
      </c>
      <c r="J66" s="7">
        <f>'[1]Ultra 220_2021'!Z65</f>
        <v>44428.48650942211</v>
      </c>
      <c r="K66" s="7" t="str">
        <f>IF('[1]Ultra 220_2021'!AC65="","",'[1]Ultra 220_2021'!AC65)</f>
        <v/>
      </c>
    </row>
    <row r="67" spans="1:11" x14ac:dyDescent="0.2">
      <c r="A67" s="8" t="s">
        <v>28</v>
      </c>
      <c r="B67" s="4" t="str">
        <f>'[1]Ultra 220_2021'!A66</f>
        <v>Col de Sencours</v>
      </c>
      <c r="C67" s="5">
        <f>'[1]Ultra 220_2021'!C66</f>
        <v>106.182</v>
      </c>
      <c r="D67" s="4">
        <f>'[1]Ultra 220_2021'!D66</f>
        <v>2370</v>
      </c>
      <c r="E67" s="4" t="str">
        <f>IF(OR('[1]Ultra 220_2021'!E66="",'[1]Ultra 220_2021'!E66="C"),"",IF('[1]Ultra 220_2021'!E66="C/Départ","Départ",IF('[1]Ultra 220_2021'!E66="C/Petit Rav","Petit Rav",IF('[1]Ultra 220_2021'!E66="C/Gros Rav","Gros Rav",IF('[1]Ultra 220_2021'!E66="A","Alerte",IF(OR('[1]Ultra 220_2021'!E66="C/Eau",'[1]Ultra 220_2021'!E66="Eau"),"Eau",IF('[1]Ultra 220_2021'!E66="Petit Rav","Petit Rav","")))))))</f>
        <v>Petit Rav</v>
      </c>
      <c r="F67" s="6">
        <f>'[1]Ultra 220_2021'!F66</f>
        <v>-506</v>
      </c>
      <c r="G67" s="6">
        <f>'[1]Ultra 220_2021'!G66</f>
        <v>6929</v>
      </c>
      <c r="H67" s="6">
        <f>'[1]Ultra 220_2021'!H66</f>
        <v>5350</v>
      </c>
      <c r="I67" s="7">
        <f>'[1]Ultra 220_2021'!N66</f>
        <v>44427.829851623828</v>
      </c>
      <c r="J67" s="7">
        <f>'[1]Ultra 220_2021'!Z66</f>
        <v>44428.515569279465</v>
      </c>
      <c r="K67" s="7">
        <f>IF('[1]Ultra 220_2021'!AC66="","",'[1]Ultra 220_2021'!AC66)</f>
        <v>44428.510416666664</v>
      </c>
    </row>
    <row r="68" spans="1:11" x14ac:dyDescent="0.2">
      <c r="A68" s="8"/>
      <c r="B68" s="4" t="str">
        <f>'[1]Ultra 220_2021'!A67</f>
        <v>Lac d'Oncet</v>
      </c>
      <c r="C68" s="5">
        <f>'[1]Ultra 220_2021'!C67</f>
        <v>107.202</v>
      </c>
      <c r="D68" s="4">
        <f>'[1]Ultra 220_2021'!D67</f>
        <v>2230</v>
      </c>
      <c r="E68" s="4" t="str">
        <f>IF(OR('[1]Ultra 220_2021'!E67="",'[1]Ultra 220_2021'!E67="C"),"",IF('[1]Ultra 220_2021'!E67="C/Départ","Départ",IF('[1]Ultra 220_2021'!E67="C/Petit Rav","Petit Rav",IF('[1]Ultra 220_2021'!E67="C/Gros Rav","Gros Rav",IF('[1]Ultra 220_2021'!E67="A","Alerte",IF(OR('[1]Ultra 220_2021'!E67="C/Eau",'[1]Ultra 220_2021'!E67="Eau"),"Eau",IF('[1]Ultra 220_2021'!E67="Petit Rav","Petit Rav","")))))))</f>
        <v/>
      </c>
      <c r="F68" s="6">
        <f>'[1]Ultra 220_2021'!F67</f>
        <v>-140</v>
      </c>
      <c r="G68" s="6">
        <f>'[1]Ultra 220_2021'!G67</f>
        <v>6929</v>
      </c>
      <c r="H68" s="6">
        <f>'[1]Ultra 220_2021'!H67</f>
        <v>5490</v>
      </c>
      <c r="I68" s="7">
        <f>'[1]Ultra 220_2021'!N67</f>
        <v>44427.834634715458</v>
      </c>
      <c r="J68" s="7">
        <f>'[1]Ultra 220_2021'!Z67</f>
        <v>44428.526163686351</v>
      </c>
      <c r="K68" s="7" t="str">
        <f>IF('[1]Ultra 220_2021'!AC67="","",'[1]Ultra 220_2021'!AC67)</f>
        <v/>
      </c>
    </row>
    <row r="69" spans="1:11" x14ac:dyDescent="0.2">
      <c r="A69" s="8"/>
      <c r="B69" s="4" t="str">
        <f>'[1]Ultra 220_2021'!A68</f>
        <v>Col de la Bonida</v>
      </c>
      <c r="C69" s="5">
        <f>'[1]Ultra 220_2021'!C68</f>
        <v>108.52800000000001</v>
      </c>
      <c r="D69" s="4">
        <f>'[1]Ultra 220_2021'!D68</f>
        <v>2315</v>
      </c>
      <c r="E69" s="4" t="str">
        <f>IF(OR('[1]Ultra 220_2021'!E68="",'[1]Ultra 220_2021'!E68="C"),"",IF('[1]Ultra 220_2021'!E68="C/Départ","Départ",IF('[1]Ultra 220_2021'!E68="C/Petit Rav","Petit Rav",IF('[1]Ultra 220_2021'!E68="C/Gros Rav","Gros Rav",IF('[1]Ultra 220_2021'!E68="A","Alerte",IF(OR('[1]Ultra 220_2021'!E68="C/Eau",'[1]Ultra 220_2021'!E68="Eau"),"Eau",IF('[1]Ultra 220_2021'!E68="Petit Rav","Petit Rav","")))))))</f>
        <v/>
      </c>
      <c r="F69" s="6">
        <f>'[1]Ultra 220_2021'!F68</f>
        <v>85</v>
      </c>
      <c r="G69" s="6">
        <f>'[1]Ultra 220_2021'!G68</f>
        <v>7014</v>
      </c>
      <c r="H69" s="6">
        <f>'[1]Ultra 220_2021'!H68</f>
        <v>5490</v>
      </c>
      <c r="I69" s="7">
        <f>'[1]Ultra 220_2021'!N68</f>
        <v>44427.842025052618</v>
      </c>
      <c r="J69" s="7">
        <f>'[1]Ultra 220_2021'!Z68</f>
        <v>44428.5425419491</v>
      </c>
      <c r="K69" s="7" t="str">
        <f>IF('[1]Ultra 220_2021'!AC68="","",'[1]Ultra 220_2021'!AC68)</f>
        <v/>
      </c>
    </row>
    <row r="70" spans="1:11" x14ac:dyDescent="0.2">
      <c r="A70" s="8"/>
      <c r="B70" s="4" t="str">
        <f>'[1]Ultra 220_2021'!A69</f>
        <v>Lac d'Aouda</v>
      </c>
      <c r="C70" s="5">
        <f>'[1]Ultra 220_2021'!C69</f>
        <v>109.854</v>
      </c>
      <c r="D70" s="4">
        <f>'[1]Ultra 220_2021'!D69</f>
        <v>2225</v>
      </c>
      <c r="E70" s="4" t="str">
        <f>IF(OR('[1]Ultra 220_2021'!E69="",'[1]Ultra 220_2021'!E69="C"),"",IF('[1]Ultra 220_2021'!E69="C/Départ","Départ",IF('[1]Ultra 220_2021'!E69="C/Petit Rav","Petit Rav",IF('[1]Ultra 220_2021'!E69="C/Gros Rav","Gros Rav",IF('[1]Ultra 220_2021'!E69="A","Alerte",IF(OR('[1]Ultra 220_2021'!E69="C/Eau",'[1]Ultra 220_2021'!E69="Eau"),"Eau",IF('[1]Ultra 220_2021'!E69="Petit Rav","Petit Rav","")))))))</f>
        <v/>
      </c>
      <c r="F70" s="6">
        <f>'[1]Ultra 220_2021'!F69</f>
        <v>-90</v>
      </c>
      <c r="G70" s="6">
        <f>'[1]Ultra 220_2021'!G69</f>
        <v>7014</v>
      </c>
      <c r="H70" s="6">
        <f>'[1]Ultra 220_2021'!H69</f>
        <v>5580</v>
      </c>
      <c r="I70" s="7">
        <f>'[1]Ultra 220_2021'!N69</f>
        <v>44427.848140508941</v>
      </c>
      <c r="J70" s="7">
        <f>'[1]Ultra 220_2021'!Z69</f>
        <v>44428.556106253214</v>
      </c>
      <c r="K70" s="7" t="str">
        <f>IF('[1]Ultra 220_2021'!AC69="","",'[1]Ultra 220_2021'!AC69)</f>
        <v/>
      </c>
    </row>
    <row r="71" spans="1:11" x14ac:dyDescent="0.2">
      <c r="A71" s="8"/>
      <c r="B71" s="4" t="str">
        <f>'[1]Ultra 220_2021'!A70</f>
        <v>Col d'Aoube</v>
      </c>
      <c r="C71" s="5">
        <f>'[1]Ultra 220_2021'!C70</f>
        <v>110.67</v>
      </c>
      <c r="D71" s="4">
        <f>'[1]Ultra 220_2021'!D70</f>
        <v>2375</v>
      </c>
      <c r="E71" s="4" t="str">
        <f>IF(OR('[1]Ultra 220_2021'!E70="",'[1]Ultra 220_2021'!E70="C"),"",IF('[1]Ultra 220_2021'!E70="C/Départ","Départ",IF('[1]Ultra 220_2021'!E70="C/Petit Rav","Petit Rav",IF('[1]Ultra 220_2021'!E70="C/Gros Rav","Gros Rav",IF('[1]Ultra 220_2021'!E70="A","Alerte",IF(OR('[1]Ultra 220_2021'!E70="C/Eau",'[1]Ultra 220_2021'!E70="Eau"),"Eau",IF('[1]Ultra 220_2021'!E70="Petit Rav","Petit Rav","")))))))</f>
        <v/>
      </c>
      <c r="F71" s="6">
        <f>'[1]Ultra 220_2021'!F70</f>
        <v>150</v>
      </c>
      <c r="G71" s="6">
        <f>'[1]Ultra 220_2021'!G70</f>
        <v>7164</v>
      </c>
      <c r="H71" s="6">
        <f>'[1]Ultra 220_2021'!H70</f>
        <v>5580</v>
      </c>
      <c r="I71" s="7">
        <f>'[1]Ultra 220_2021'!N70</f>
        <v>44427.856340639082</v>
      </c>
      <c r="J71" s="7">
        <f>'[1]Ultra 220_2021'!Z70</f>
        <v>44428.574307126401</v>
      </c>
      <c r="K71" s="7">
        <f>IF('[1]Ultra 220_2021'!AC70="","",'[1]Ultra 220_2021'!AC70)</f>
        <v>44428.572916666664</v>
      </c>
    </row>
    <row r="72" spans="1:11" x14ac:dyDescent="0.2">
      <c r="A72" s="8"/>
      <c r="B72" s="4" t="str">
        <f>'[1]Ultra 220_2021'!A71</f>
        <v>Lac Bleu</v>
      </c>
      <c r="C72" s="5">
        <f>'[1]Ultra 220_2021'!C71</f>
        <v>113.83199999999999</v>
      </c>
      <c r="D72" s="4">
        <f>'[1]Ultra 220_2021'!D71</f>
        <v>1965</v>
      </c>
      <c r="E72" s="4" t="str">
        <f>IF(OR('[1]Ultra 220_2021'!E71="",'[1]Ultra 220_2021'!E71="C"),"",IF('[1]Ultra 220_2021'!E71="C/Départ","Départ",IF('[1]Ultra 220_2021'!E71="C/Petit Rav","Petit Rav",IF('[1]Ultra 220_2021'!E71="C/Gros Rav","Gros Rav",IF('[1]Ultra 220_2021'!E71="A","Alerte",IF(OR('[1]Ultra 220_2021'!E71="C/Eau",'[1]Ultra 220_2021'!E71="Eau"),"Eau",IF('[1]Ultra 220_2021'!E71="Petit Rav","Petit Rav","")))))))</f>
        <v/>
      </c>
      <c r="F72" s="6">
        <f>'[1]Ultra 220_2021'!F71</f>
        <v>-410</v>
      </c>
      <c r="G72" s="6">
        <f>'[1]Ultra 220_2021'!G71</f>
        <v>7164</v>
      </c>
      <c r="H72" s="6">
        <f>'[1]Ultra 220_2021'!H71</f>
        <v>5990</v>
      </c>
      <c r="I72" s="7">
        <f>'[1]Ultra 220_2021'!N71</f>
        <v>44427.872573896042</v>
      </c>
      <c r="J72" s="7">
        <f>'[1]Ultra 220_2021'!Z71</f>
        <v>44428.61037200268</v>
      </c>
      <c r="K72" s="7" t="str">
        <f>IF('[1]Ultra 220_2021'!AC71="","",'[1]Ultra 220_2021'!AC71)</f>
        <v/>
      </c>
    </row>
    <row r="73" spans="1:11" x14ac:dyDescent="0.2">
      <c r="A73" s="8"/>
      <c r="B73" s="4" t="str">
        <f>'[1]Ultra 220_2021'!A72</f>
        <v>Cabane de Bareilles</v>
      </c>
      <c r="C73" s="5">
        <f>'[1]Ultra 220_2021'!C72</f>
        <v>115.66800000000001</v>
      </c>
      <c r="D73" s="4">
        <f>'[1]Ultra 220_2021'!D72</f>
        <v>2020</v>
      </c>
      <c r="E73" s="4" t="str">
        <f>IF(OR('[1]Ultra 220_2021'!E72="",'[1]Ultra 220_2021'!E72="C"),"",IF('[1]Ultra 220_2021'!E72="C/Départ","Départ",IF('[1]Ultra 220_2021'!E72="C/Petit Rav","Petit Rav",IF('[1]Ultra 220_2021'!E72="C/Gros Rav","Gros Rav",IF('[1]Ultra 220_2021'!E72="A","Alerte",IF(OR('[1]Ultra 220_2021'!E72="C/Eau",'[1]Ultra 220_2021'!E72="Eau"),"Eau",IF('[1]Ultra 220_2021'!E72="Petit Rav","Petit Rav","")))))))</f>
        <v/>
      </c>
      <c r="F73" s="6">
        <f>'[1]Ultra 220_2021'!F72</f>
        <v>55</v>
      </c>
      <c r="G73" s="6">
        <f>'[1]Ultra 220_2021'!G72</f>
        <v>7219</v>
      </c>
      <c r="H73" s="6">
        <f>'[1]Ultra 220_2021'!H72</f>
        <v>5990</v>
      </c>
      <c r="I73" s="7">
        <f>'[1]Ultra 220_2021'!N72</f>
        <v>44427.881046455877</v>
      </c>
      <c r="J73" s="7">
        <f>'[1]Ultra 220_2021'!Z72</f>
        <v>44428.629230386519</v>
      </c>
      <c r="K73" s="7" t="str">
        <f>IF('[1]Ultra 220_2021'!AC72="","",'[1]Ultra 220_2021'!AC72)</f>
        <v/>
      </c>
    </row>
    <row r="74" spans="1:11" x14ac:dyDescent="0.2">
      <c r="A74" s="8" t="s">
        <v>28</v>
      </c>
      <c r="B74" s="4" t="str">
        <f>'[1]Ultra 220_2021'!A73</f>
        <v>Col de Bareilles</v>
      </c>
      <c r="C74" s="5">
        <f>'[1]Ultra 220_2021'!C73</f>
        <v>116.38199999999999</v>
      </c>
      <c r="D74" s="4">
        <f>'[1]Ultra 220_2021'!D73</f>
        <v>2240</v>
      </c>
      <c r="E74" s="4" t="str">
        <f>IF(OR('[1]Ultra 220_2021'!E73="",'[1]Ultra 220_2021'!E73="C"),"",IF('[1]Ultra 220_2021'!E73="C/Départ","Départ",IF('[1]Ultra 220_2021'!E73="C/Petit Rav","Petit Rav",IF('[1]Ultra 220_2021'!E73="C/Gros Rav","Gros Rav",IF('[1]Ultra 220_2021'!E73="A","Alerte",IF(OR('[1]Ultra 220_2021'!E73="C/Eau",'[1]Ultra 220_2021'!E73="Eau"),"Eau",IF('[1]Ultra 220_2021'!E73="Petit Rav","Petit Rav","")))))))</f>
        <v/>
      </c>
      <c r="F74" s="6">
        <f>'[1]Ultra 220_2021'!F73</f>
        <v>220</v>
      </c>
      <c r="G74" s="6">
        <f>'[1]Ultra 220_2021'!G73</f>
        <v>7439</v>
      </c>
      <c r="H74" s="6">
        <f>'[1]Ultra 220_2021'!H73</f>
        <v>5990</v>
      </c>
      <c r="I74" s="7">
        <f>'[1]Ultra 220_2021'!N73</f>
        <v>44427.891200554113</v>
      </c>
      <c r="J74" s="7">
        <f>'[1]Ultra 220_2021'!Z73</f>
        <v>44428.651853692943</v>
      </c>
      <c r="K74" s="7" t="str">
        <f>IF('[1]Ultra 220_2021'!AC73="","",'[1]Ultra 220_2021'!AC73)</f>
        <v/>
      </c>
    </row>
    <row r="75" spans="1:11" x14ac:dyDescent="0.2">
      <c r="A75" s="8"/>
      <c r="B75" s="4" t="str">
        <f>'[1]Ultra 220_2021'!A74</f>
        <v>lac d'Ourrec</v>
      </c>
      <c r="C75" s="5">
        <f>'[1]Ultra 220_2021'!C74</f>
        <v>119.23800000000001</v>
      </c>
      <c r="D75" s="4">
        <f>'[1]Ultra 220_2021'!D74</f>
        <v>1675</v>
      </c>
      <c r="E75" s="4" t="str">
        <f>IF(OR('[1]Ultra 220_2021'!E74="",'[1]Ultra 220_2021'!E74="C"),"",IF('[1]Ultra 220_2021'!E74="C/Départ","Départ",IF('[1]Ultra 220_2021'!E74="C/Petit Rav","Petit Rav",IF('[1]Ultra 220_2021'!E74="C/Gros Rav","Gros Rav",IF('[1]Ultra 220_2021'!E74="A","Alerte",IF(OR('[1]Ultra 220_2021'!E74="C/Eau",'[1]Ultra 220_2021'!E74="Eau"),"Eau",IF('[1]Ultra 220_2021'!E74="Petit Rav","Petit Rav","")))))))</f>
        <v>Eau</v>
      </c>
      <c r="F75" s="6">
        <f>'[1]Ultra 220_2021'!F74</f>
        <v>-565</v>
      </c>
      <c r="G75" s="6">
        <f>'[1]Ultra 220_2021'!G74</f>
        <v>7439</v>
      </c>
      <c r="H75" s="6">
        <f>'[1]Ultra 220_2021'!H74</f>
        <v>6555</v>
      </c>
      <c r="I75" s="7">
        <f>'[1]Ultra 220_2021'!N74</f>
        <v>44427.906114512363</v>
      </c>
      <c r="J75" s="7">
        <f>'[1]Ultra 220_2021'!Z74</f>
        <v>44428.685121090333</v>
      </c>
      <c r="K75" s="7" t="str">
        <f>IF('[1]Ultra 220_2021'!AC74="","",'[1]Ultra 220_2021'!AC74)</f>
        <v/>
      </c>
    </row>
    <row r="76" spans="1:11" x14ac:dyDescent="0.2">
      <c r="A76" s="8"/>
      <c r="B76" s="4" t="str">
        <f>'[1]Ultra 220_2021'!A75</f>
        <v>Hourquette d'Ouscouaou</v>
      </c>
      <c r="C76" s="5">
        <f>'[1]Ultra 220_2021'!C75</f>
        <v>120.76800000000001</v>
      </c>
      <c r="D76" s="4">
        <f>'[1]Ultra 220_2021'!D75</f>
        <v>1875</v>
      </c>
      <c r="E76" s="4" t="str">
        <f>IF(OR('[1]Ultra 220_2021'!E75="",'[1]Ultra 220_2021'!E75="C"),"",IF('[1]Ultra 220_2021'!E75="C/Départ","Départ",IF('[1]Ultra 220_2021'!E75="C/Petit Rav","Petit Rav",IF('[1]Ultra 220_2021'!E75="C/Gros Rav","Gros Rav",IF('[1]Ultra 220_2021'!E75="A","Alerte",IF(OR('[1]Ultra 220_2021'!E75="C/Eau",'[1]Ultra 220_2021'!E75="Eau"),"Eau",IF('[1]Ultra 220_2021'!E75="Petit Rav","Petit Rav","")))))))</f>
        <v/>
      </c>
      <c r="F76" s="6">
        <f>'[1]Ultra 220_2021'!F75</f>
        <v>200</v>
      </c>
      <c r="G76" s="6">
        <f>'[1]Ultra 220_2021'!G75</f>
        <v>7639</v>
      </c>
      <c r="H76" s="6">
        <f>'[1]Ultra 220_2021'!H75</f>
        <v>6555</v>
      </c>
      <c r="I76" s="7">
        <f>'[1]Ultra 220_2021'!N75</f>
        <v>44427.917873593913</v>
      </c>
      <c r="J76" s="7">
        <f>'[1]Ultra 220_2021'!Z75</f>
        <v>44428.711396789906</v>
      </c>
      <c r="K76" s="7" t="str">
        <f>IF('[1]Ultra 220_2021'!AC75="","",'[1]Ultra 220_2021'!AC75)</f>
        <v/>
      </c>
    </row>
    <row r="77" spans="1:11" x14ac:dyDescent="0.2">
      <c r="A77" s="8"/>
      <c r="B77" s="4" t="str">
        <f>'[1]Ultra 220_2021'!A76</f>
        <v>Col de Moulata</v>
      </c>
      <c r="C77" s="5">
        <f>'[1]Ultra 220_2021'!C76</f>
        <v>123.828</v>
      </c>
      <c r="D77" s="4">
        <f>'[1]Ultra 220_2021'!D76</f>
        <v>1680</v>
      </c>
      <c r="E77" s="4" t="str">
        <f>IF(OR('[1]Ultra 220_2021'!E76="",'[1]Ultra 220_2021'!E76="C"),"",IF('[1]Ultra 220_2021'!E76="C/Départ","Départ",IF('[1]Ultra 220_2021'!E76="C/Petit Rav","Petit Rav",IF('[1]Ultra 220_2021'!E76="C/Gros Rav","Gros Rav",IF('[1]Ultra 220_2021'!E76="A","Alerte",IF(OR('[1]Ultra 220_2021'!E76="C/Eau",'[1]Ultra 220_2021'!E76="Eau"),"Eau",IF('[1]Ultra 220_2021'!E76="Petit Rav","Petit Rav","")))))))</f>
        <v/>
      </c>
      <c r="F77" s="6">
        <f>'[1]Ultra 220_2021'!F76</f>
        <v>-195</v>
      </c>
      <c r="G77" s="6">
        <f>'[1]Ultra 220_2021'!G76</f>
        <v>7639</v>
      </c>
      <c r="H77" s="6">
        <f>'[1]Ultra 220_2021'!H76</f>
        <v>6750</v>
      </c>
      <c r="I77" s="7">
        <f>'[1]Ultra 220_2021'!N76</f>
        <v>44427.930876662147</v>
      </c>
      <c r="J77" s="7">
        <f>'[1]Ultra 220_2021'!Z76</f>
        <v>44428.740492224686</v>
      </c>
      <c r="K77" s="7" t="str">
        <f>IF('[1]Ultra 220_2021'!AC76="","",'[1]Ultra 220_2021'!AC76)</f>
        <v/>
      </c>
    </row>
    <row r="78" spans="1:11" x14ac:dyDescent="0.2">
      <c r="A78" s="8" t="s">
        <v>28</v>
      </c>
      <c r="B78" s="4" t="str">
        <f>'[1]Ultra 220_2021'!A77</f>
        <v>Hautacam</v>
      </c>
      <c r="C78" s="5">
        <f>'[1]Ultra 220_2021'!C77</f>
        <v>125.358</v>
      </c>
      <c r="D78" s="4">
        <f>'[1]Ultra 220_2021'!D77</f>
        <v>1515</v>
      </c>
      <c r="E78" s="4" t="str">
        <f>IF(OR('[1]Ultra 220_2021'!E77="",'[1]Ultra 220_2021'!E77="C"),"",IF('[1]Ultra 220_2021'!E77="C/Départ","Départ",IF('[1]Ultra 220_2021'!E77="C/Petit Rav","Petit Rav",IF('[1]Ultra 220_2021'!E77="C/Gros Rav","Gros Rav",IF('[1]Ultra 220_2021'!E77="A","Alerte",IF(OR('[1]Ultra 220_2021'!E77="C/Eau",'[1]Ultra 220_2021'!E77="Eau"),"Eau",IF('[1]Ultra 220_2021'!E77="Petit Rav","Petit Rav","")))))))</f>
        <v>Petit Rav</v>
      </c>
      <c r="F78" s="6">
        <f>'[1]Ultra 220_2021'!F77</f>
        <v>-165</v>
      </c>
      <c r="G78" s="6">
        <f>'[1]Ultra 220_2021'!G77</f>
        <v>7639</v>
      </c>
      <c r="H78" s="6">
        <f>'[1]Ultra 220_2021'!H77</f>
        <v>6915</v>
      </c>
      <c r="I78" s="7">
        <f>'[1]Ultra 220_2021'!N77</f>
        <v>44427.937208474053</v>
      </c>
      <c r="J78" s="7">
        <f>'[1]Ultra 220_2021'!Z77</f>
        <v>44428.754681876497</v>
      </c>
      <c r="K78" s="7">
        <f>IF('[1]Ultra 220_2021'!AC77="","",'[1]Ultra 220_2021'!AC77)</f>
        <v>44428.760416666664</v>
      </c>
    </row>
    <row r="79" spans="1:11" x14ac:dyDescent="0.2">
      <c r="A79" s="8"/>
      <c r="B79" s="4" t="str">
        <f>'[1]Ultra 220_2021'!A78</f>
        <v>Ruisseau de Lisey</v>
      </c>
      <c r="C79" s="5">
        <f>'[1]Ultra 220_2021'!C78</f>
        <v>130.05000000000001</v>
      </c>
      <c r="D79" s="4">
        <f>'[1]Ultra 220_2021'!D78</f>
        <v>1050</v>
      </c>
      <c r="E79" s="4" t="str">
        <f>IF(OR('[1]Ultra 220_2021'!E78="",'[1]Ultra 220_2021'!E78="C"),"",IF('[1]Ultra 220_2021'!E78="C/Départ","Départ",IF('[1]Ultra 220_2021'!E78="C/Petit Rav","Petit Rav",IF('[1]Ultra 220_2021'!E78="C/Gros Rav","Gros Rav",IF('[1]Ultra 220_2021'!E78="A","Alerte",IF(OR('[1]Ultra 220_2021'!E78="C/Eau",'[1]Ultra 220_2021'!E78="Eau"),"Eau",IF('[1]Ultra 220_2021'!E78="Petit Rav","Petit Rav","")))))))</f>
        <v/>
      </c>
      <c r="F79" s="6">
        <f>'[1]Ultra 220_2021'!F78</f>
        <v>-465</v>
      </c>
      <c r="G79" s="6">
        <f>'[1]Ultra 220_2021'!G78</f>
        <v>7639</v>
      </c>
      <c r="H79" s="6">
        <f>'[1]Ultra 220_2021'!H78</f>
        <v>7380</v>
      </c>
      <c r="I79" s="7">
        <f>'[1]Ultra 220_2021'!N78</f>
        <v>44427.956380055577</v>
      </c>
      <c r="J79" s="7">
        <f>'[1]Ultra 220_2021'!Z78</f>
        <v>44428.797677701892</v>
      </c>
      <c r="K79" s="7" t="str">
        <f>IF('[1]Ultra 220_2021'!AC78="","",'[1]Ultra 220_2021'!AC78)</f>
        <v/>
      </c>
    </row>
    <row r="80" spans="1:11" x14ac:dyDescent="0.2">
      <c r="A80" s="8"/>
      <c r="B80" s="4" t="str">
        <f>'[1]Ultra 220_2021'!A79</f>
        <v>Villelongue</v>
      </c>
      <c r="C80" s="5">
        <f>'[1]Ultra 220_2021'!C79</f>
        <v>134.43600000000001</v>
      </c>
      <c r="D80" s="4">
        <f>'[1]Ultra 220_2021'!D79</f>
        <v>530</v>
      </c>
      <c r="E80" s="4" t="str">
        <f>IF(OR('[1]Ultra 220_2021'!E79="",'[1]Ultra 220_2021'!E79="C"),"",IF('[1]Ultra 220_2021'!E79="C/Départ","Départ",IF('[1]Ultra 220_2021'!E79="C/Petit Rav","Petit Rav",IF('[1]Ultra 220_2021'!E79="C/Gros Rav","Gros Rav",IF('[1]Ultra 220_2021'!E79="A","Alerte",IF(OR('[1]Ultra 220_2021'!E79="C/Eau",'[1]Ultra 220_2021'!E79="Eau"),"Eau",IF('[1]Ultra 220_2021'!E79="Petit Rav","Petit Rav","")))))))</f>
        <v/>
      </c>
      <c r="F80" s="6">
        <f>'[1]Ultra 220_2021'!F79</f>
        <v>-520</v>
      </c>
      <c r="G80" s="6">
        <f>'[1]Ultra 220_2021'!G79</f>
        <v>7639</v>
      </c>
      <c r="H80" s="6">
        <f>'[1]Ultra 220_2021'!H79</f>
        <v>7900</v>
      </c>
      <c r="I80" s="7">
        <f>'[1]Ultra 220_2021'!N79</f>
        <v>44427.974980697632</v>
      </c>
      <c r="J80" s="7">
        <f>'[1]Ultra 220_2021'!Z79</f>
        <v>44428.83948824762</v>
      </c>
      <c r="K80" s="7" t="str">
        <f>IF('[1]Ultra 220_2021'!AC79="","",'[1]Ultra 220_2021'!AC79)</f>
        <v/>
      </c>
    </row>
    <row r="81" spans="1:11" x14ac:dyDescent="0.2">
      <c r="A81" s="8"/>
      <c r="B81" s="4" t="str">
        <f>'[1]Ultra 220_2021'!A80</f>
        <v>D921</v>
      </c>
      <c r="C81" s="5">
        <f>'[1]Ultra 220_2021'!C80</f>
        <v>135.762</v>
      </c>
      <c r="D81" s="4">
        <f>'[1]Ultra 220_2021'!D80</f>
        <v>485</v>
      </c>
      <c r="E81" s="4" t="str">
        <f>IF(OR('[1]Ultra 220_2021'!E80="",'[1]Ultra 220_2021'!E80="C"),"",IF('[1]Ultra 220_2021'!E80="C/Départ","Départ",IF('[1]Ultra 220_2021'!E80="C/Petit Rav","Petit Rav",IF('[1]Ultra 220_2021'!E80="C/Gros Rav","Gros Rav",IF('[1]Ultra 220_2021'!E80="A","Alerte",IF(OR('[1]Ultra 220_2021'!E80="C/Eau",'[1]Ultra 220_2021'!E80="Eau"),"Eau",IF('[1]Ultra 220_2021'!E80="Petit Rav","Petit Rav","")))))))</f>
        <v/>
      </c>
      <c r="F81" s="6">
        <f>'[1]Ultra 220_2021'!F80</f>
        <v>-45</v>
      </c>
      <c r="G81" s="6">
        <f>'[1]Ultra 220_2021'!G80</f>
        <v>7639</v>
      </c>
      <c r="H81" s="6">
        <f>'[1]Ultra 220_2021'!H80</f>
        <v>7945</v>
      </c>
      <c r="I81" s="7">
        <f>'[1]Ultra 220_2021'!N80</f>
        <v>44427.979859624873</v>
      </c>
      <c r="J81" s="7">
        <f>'[1]Ultra 220_2021'!Z80</f>
        <v>44428.850479556306</v>
      </c>
      <c r="K81" s="7" t="str">
        <f>IF('[1]Ultra 220_2021'!AC80="","",'[1]Ultra 220_2021'!AC80)</f>
        <v/>
      </c>
    </row>
    <row r="82" spans="1:11" x14ac:dyDescent="0.2">
      <c r="A82" s="8"/>
      <c r="B82" s="4" t="str">
        <f>'[1]Ultra 220_2021'!A81</f>
        <v>Haut conduite forcée</v>
      </c>
      <c r="C82" s="5">
        <f>'[1]Ultra 220_2021'!C81</f>
        <v>137.19</v>
      </c>
      <c r="D82" s="4">
        <f>'[1]Ultra 220_2021'!D81</f>
        <v>540</v>
      </c>
      <c r="E82" s="4" t="str">
        <f>IF(OR('[1]Ultra 220_2021'!E81="",'[1]Ultra 220_2021'!E81="C"),"",IF('[1]Ultra 220_2021'!E81="C/Départ","Départ",IF('[1]Ultra 220_2021'!E81="C/Petit Rav","Petit Rav",IF('[1]Ultra 220_2021'!E81="C/Gros Rav","Gros Rav",IF('[1]Ultra 220_2021'!E81="A","Alerte",IF(OR('[1]Ultra 220_2021'!E81="C/Eau",'[1]Ultra 220_2021'!E81="Eau"),"Eau",IF('[1]Ultra 220_2021'!E81="Petit Rav","Petit Rav","")))))))</f>
        <v/>
      </c>
      <c r="F82" s="6">
        <f>'[1]Ultra 220_2021'!F81</f>
        <v>55</v>
      </c>
      <c r="G82" s="6">
        <f>'[1]Ultra 220_2021'!G81</f>
        <v>7694</v>
      </c>
      <c r="H82" s="6">
        <f>'[1]Ultra 220_2021'!H81</f>
        <v>7945</v>
      </c>
      <c r="I82" s="7">
        <f>'[1]Ultra 220_2021'!N81</f>
        <v>44427.987736745541</v>
      </c>
      <c r="J82" s="7">
        <f>'[1]Ultra 220_2021'!Z81</f>
        <v>44428.868235630187</v>
      </c>
      <c r="K82" s="7" t="str">
        <f>IF('[1]Ultra 220_2021'!AC81="","",'[1]Ultra 220_2021'!AC81)</f>
        <v/>
      </c>
    </row>
    <row r="83" spans="1:11" x14ac:dyDescent="0.2">
      <c r="A83" s="8" t="s">
        <v>28</v>
      </c>
      <c r="B83" s="4" t="str">
        <f>'[1]Ultra 220_2021'!A82</f>
        <v>Pierrefitte Entrée</v>
      </c>
      <c r="C83" s="5">
        <f>'[1]Ultra 220_2021'!C82</f>
        <v>138.21</v>
      </c>
      <c r="D83" s="4">
        <f>'[1]Ultra 220_2021'!D82</f>
        <v>487</v>
      </c>
      <c r="E83" s="4" t="str">
        <f>IF(OR('[1]Ultra 220_2021'!E82="",'[1]Ultra 220_2021'!E82="C"),"",IF('[1]Ultra 220_2021'!E82="C/Départ","Départ",IF('[1]Ultra 220_2021'!E82="C/Petit Rav","Petit Rav",IF('[1]Ultra 220_2021'!E82="C/Gros Rav","Gros Rav",IF('[1]Ultra 220_2021'!E82="A","Alerte",IF(OR('[1]Ultra 220_2021'!E82="C/Eau",'[1]Ultra 220_2021'!E82="Eau"),"Eau",IF('[1]Ultra 220_2021'!E82="Petit Rav","Petit Rav","")))))))</f>
        <v>Gros Rav</v>
      </c>
      <c r="F83" s="6">
        <f>'[1]Ultra 220_2021'!F82</f>
        <v>-53</v>
      </c>
      <c r="G83" s="6">
        <f>'[1]Ultra 220_2021'!G82</f>
        <v>7694</v>
      </c>
      <c r="H83" s="6">
        <f>'[1]Ultra 220_2021'!H82</f>
        <v>7998</v>
      </c>
      <c r="I83" s="7">
        <f>'[1]Ultra 220_2021'!N82</f>
        <v>44427.991197430725</v>
      </c>
      <c r="J83" s="7">
        <f>'[1]Ultra 220_2021'!Z82</f>
        <v>44428.876043875425</v>
      </c>
      <c r="K83" s="7">
        <f>IF('[1]Ultra 220_2021'!AC82="","",'[1]Ultra 220_2021'!AC82)</f>
        <v>44428.875</v>
      </c>
    </row>
    <row r="84" spans="1:11" x14ac:dyDescent="0.2">
      <c r="A84" s="8" t="s">
        <v>28</v>
      </c>
      <c r="B84" s="4" t="str">
        <f>'[1]Ultra 220_2021'!A83</f>
        <v>Pierrefitte Sortie</v>
      </c>
      <c r="C84" s="5">
        <f>'[1]Ultra 220_2021'!C83</f>
        <v>138.21</v>
      </c>
      <c r="D84" s="4">
        <f>'[1]Ultra 220_2021'!D83</f>
        <v>487</v>
      </c>
      <c r="E84" s="4" t="str">
        <f>IF(OR('[1]Ultra 220_2021'!E83="",'[1]Ultra 220_2021'!E83="C"),"",IF('[1]Ultra 220_2021'!E83="C/Départ","Départ",IF('[1]Ultra 220_2021'!E83="C/Petit Rav","Petit Rav",IF('[1]Ultra 220_2021'!E83="C/Gros Rav","Gros Rav",IF('[1]Ultra 220_2021'!E83="A","Alerte",IF(OR('[1]Ultra 220_2021'!E83="C/Eau",'[1]Ultra 220_2021'!E83="Eau"),"Eau",IF('[1]Ultra 220_2021'!E83="Petit Rav","Petit Rav","")))))))</f>
        <v/>
      </c>
      <c r="F84" s="6">
        <f>'[1]Ultra 220_2021'!F83</f>
        <v>0</v>
      </c>
      <c r="G84" s="6">
        <f>'[1]Ultra 220_2021'!G83</f>
        <v>7694</v>
      </c>
      <c r="H84" s="6">
        <f>'[1]Ultra 220_2021'!H83</f>
        <v>7998</v>
      </c>
      <c r="I84" s="7">
        <f>'[1]Ultra 220_2021'!N83</f>
        <v>44427.991197430725</v>
      </c>
      <c r="J84" s="7">
        <f>'[1]Ultra 220_2021'!Z83</f>
        <v>44428.896877208761</v>
      </c>
      <c r="K84" s="7">
        <f>IF('[1]Ultra 220_2021'!AC83="","",'[1]Ultra 220_2021'!AC83)</f>
        <v>44428.895833333336</v>
      </c>
    </row>
    <row r="85" spans="1:11" x14ac:dyDescent="0.2">
      <c r="A85" s="8"/>
      <c r="B85" s="4" t="str">
        <f>'[1]Ultra 220_2021'!A84</f>
        <v>Fin route réservoir</v>
      </c>
      <c r="C85" s="5">
        <f>'[1]Ultra 220_2021'!C84</f>
        <v>141.27000000000001</v>
      </c>
      <c r="D85" s="4">
        <f>'[1]Ultra 220_2021'!D84</f>
        <v>810</v>
      </c>
      <c r="E85" s="4" t="str">
        <f>IF(OR('[1]Ultra 220_2021'!E84="",'[1]Ultra 220_2021'!E84="C"),"",IF('[1]Ultra 220_2021'!E84="C/Départ","Départ",IF('[1]Ultra 220_2021'!E84="C/Petit Rav","Petit Rav",IF('[1]Ultra 220_2021'!E84="C/Gros Rav","Gros Rav",IF('[1]Ultra 220_2021'!E84="A","Alerte",IF(OR('[1]Ultra 220_2021'!E84="C/Eau",'[1]Ultra 220_2021'!E84="Eau"),"Eau",IF('[1]Ultra 220_2021'!E84="Petit Rav","Petit Rav","")))))))</f>
        <v/>
      </c>
      <c r="F85" s="6">
        <f>'[1]Ultra 220_2021'!F84</f>
        <v>323</v>
      </c>
      <c r="G85" s="6">
        <f>'[1]Ultra 220_2021'!G84</f>
        <v>8017</v>
      </c>
      <c r="H85" s="6">
        <f>'[1]Ultra 220_2021'!H84</f>
        <v>7998</v>
      </c>
      <c r="I85" s="7">
        <f>'[1]Ultra 220_2021'!N84</f>
        <v>44428.01290102143</v>
      </c>
      <c r="J85" s="7">
        <f>'[1]Ultra 220_2021'!Z84</f>
        <v>44428.94586684346</v>
      </c>
      <c r="K85" s="7" t="str">
        <f>IF('[1]Ultra 220_2021'!AC84="","",'[1]Ultra 220_2021'!AC84)</f>
        <v/>
      </c>
    </row>
    <row r="86" spans="1:11" x14ac:dyDescent="0.2">
      <c r="A86" s="8"/>
      <c r="B86" s="4" t="str">
        <f>'[1]Ultra 220_2021'!A85</f>
        <v>Virage Viscos</v>
      </c>
      <c r="C86" s="5">
        <f>'[1]Ultra 220_2021'!C85</f>
        <v>146.06399999999999</v>
      </c>
      <c r="D86" s="4">
        <f>'[1]Ultra 220_2021'!D85</f>
        <v>1050</v>
      </c>
      <c r="E86" s="4" t="str">
        <f>IF(OR('[1]Ultra 220_2021'!E85="",'[1]Ultra 220_2021'!E85="C"),"",IF('[1]Ultra 220_2021'!E85="C/Départ","Départ",IF('[1]Ultra 220_2021'!E85="C/Petit Rav","Petit Rav",IF('[1]Ultra 220_2021'!E85="C/Gros Rav","Gros Rav",IF('[1]Ultra 220_2021'!E85="A","Alerte",IF(OR('[1]Ultra 220_2021'!E85="C/Eau",'[1]Ultra 220_2021'!E85="Eau"),"Eau",IF('[1]Ultra 220_2021'!E85="Petit Rav","Petit Rav","")))))))</f>
        <v/>
      </c>
      <c r="F86" s="6">
        <f>'[1]Ultra 220_2021'!F85</f>
        <v>240</v>
      </c>
      <c r="G86" s="6">
        <f>'[1]Ultra 220_2021'!G85</f>
        <v>8257</v>
      </c>
      <c r="H86" s="6">
        <f>'[1]Ultra 220_2021'!H85</f>
        <v>7998</v>
      </c>
      <c r="I86" s="7">
        <f>'[1]Ultra 220_2021'!N85</f>
        <v>44428.041470466975</v>
      </c>
      <c r="J86" s="7">
        <f>'[1]Ultra 220_2021'!Z85</f>
        <v>44429.010524463352</v>
      </c>
      <c r="K86" s="7" t="str">
        <f>IF('[1]Ultra 220_2021'!AC85="","",'[1]Ultra 220_2021'!AC85)</f>
        <v/>
      </c>
    </row>
    <row r="87" spans="1:11" x14ac:dyDescent="0.2">
      <c r="A87" s="8"/>
      <c r="B87" s="4" t="str">
        <f>'[1]Ultra 220_2021'!A86</f>
        <v>Cabane du Boussu</v>
      </c>
      <c r="C87" s="5">
        <f>'[1]Ultra 220_2021'!C86</f>
        <v>148.512</v>
      </c>
      <c r="D87" s="4">
        <f>'[1]Ultra 220_2021'!D86</f>
        <v>1640</v>
      </c>
      <c r="E87" s="4" t="str">
        <f>IF(OR('[1]Ultra 220_2021'!E86="",'[1]Ultra 220_2021'!E86="C"),"",IF('[1]Ultra 220_2021'!E86="C/Départ","Départ",IF('[1]Ultra 220_2021'!E86="C/Petit Rav","Petit Rav",IF('[1]Ultra 220_2021'!E86="C/Gros Rav","Gros Rav",IF('[1]Ultra 220_2021'!E86="A","Alerte",IF(OR('[1]Ultra 220_2021'!E86="C/Eau",'[1]Ultra 220_2021'!E86="Eau"),"Eau",IF('[1]Ultra 220_2021'!E86="Petit Rav","Petit Rav","")))))))</f>
        <v/>
      </c>
      <c r="F87" s="6">
        <f>'[1]Ultra 220_2021'!F86</f>
        <v>590</v>
      </c>
      <c r="G87" s="6">
        <f>'[1]Ultra 220_2021'!G86</f>
        <v>8847</v>
      </c>
      <c r="H87" s="6">
        <f>'[1]Ultra 220_2021'!H86</f>
        <v>7998</v>
      </c>
      <c r="I87" s="7">
        <f>'[1]Ultra 220_2021'!N86</f>
        <v>44428.069417093291</v>
      </c>
      <c r="J87" s="7">
        <f>'[1]Ultra 220_2021'!Z86</f>
        <v>44429.073994891565</v>
      </c>
      <c r="K87" s="7" t="str">
        <f>IF('[1]Ultra 220_2021'!AC86="","",'[1]Ultra 220_2021'!AC86)</f>
        <v/>
      </c>
    </row>
    <row r="88" spans="1:11" x14ac:dyDescent="0.2">
      <c r="A88" s="8" t="s">
        <v>28</v>
      </c>
      <c r="B88" s="4" t="str">
        <f>'[1]Ultra 220_2021'!A87</f>
        <v>Cabane de Conques</v>
      </c>
      <c r="C88" s="5">
        <f>'[1]Ultra 220_2021'!C87</f>
        <v>150.55199999999999</v>
      </c>
      <c r="D88" s="4">
        <f>'[1]Ultra 220_2021'!D87</f>
        <v>1780</v>
      </c>
      <c r="E88" s="4" t="str">
        <f>IF(OR('[1]Ultra 220_2021'!E87="",'[1]Ultra 220_2021'!E87="C"),"",IF('[1]Ultra 220_2021'!E87="C/Départ","Départ",IF('[1]Ultra 220_2021'!E87="C/Petit Rav","Petit Rav",IF('[1]Ultra 220_2021'!E87="C/Gros Rav","Gros Rav",IF('[1]Ultra 220_2021'!E87="A","Alerte",IF(OR('[1]Ultra 220_2021'!E87="C/Eau",'[1]Ultra 220_2021'!E87="Eau"),"Eau",IF('[1]Ultra 220_2021'!E87="Petit Rav","Petit Rav","")))))))</f>
        <v>Petit Rav</v>
      </c>
      <c r="F88" s="6">
        <f>'[1]Ultra 220_2021'!F87</f>
        <v>140</v>
      </c>
      <c r="G88" s="6">
        <f>'[1]Ultra 220_2021'!G87</f>
        <v>8987</v>
      </c>
      <c r="H88" s="6">
        <f>'[1]Ultra 220_2021'!H87</f>
        <v>7998</v>
      </c>
      <c r="I88" s="7">
        <f>'[1]Ultra 220_2021'!$N$87</f>
        <v>44428.081832118078</v>
      </c>
      <c r="J88" s="7">
        <f>'[1]Ultra 220_2021'!Z87</f>
        <v>44429.102289081813</v>
      </c>
      <c r="K88" s="7">
        <f>IF('[1]Ultra 220_2021'!AC87="","",'[1]Ultra 220_2021'!AC87)</f>
        <v>44429.104166666664</v>
      </c>
    </row>
    <row r="89" spans="1:11" x14ac:dyDescent="0.2">
      <c r="A89" s="8"/>
      <c r="B89" s="4" t="str">
        <f>'[1]Ultra 220_2021'!A88</f>
        <v>Col de Riou</v>
      </c>
      <c r="C89" s="5">
        <f>'[1]Ultra 220_2021'!C88</f>
        <v>152.49</v>
      </c>
      <c r="D89" s="4">
        <f>'[1]Ultra 220_2021'!D88</f>
        <v>1949</v>
      </c>
      <c r="E89" s="4" t="str">
        <f>IF(OR('[1]Ultra 220_2021'!E88="",'[1]Ultra 220_2021'!E88="C"),"",IF('[1]Ultra 220_2021'!E88="C/Départ","Départ",IF('[1]Ultra 220_2021'!E88="C/Petit Rav","Petit Rav",IF('[1]Ultra 220_2021'!E88="C/Gros Rav","Gros Rav",IF('[1]Ultra 220_2021'!E88="A","Alerte",IF(OR('[1]Ultra 220_2021'!E88="C/Eau",'[1]Ultra 220_2021'!E88="Eau"),"Eau",IF('[1]Ultra 220_2021'!E88="Petit Rav","Petit Rav","")))))))</f>
        <v/>
      </c>
      <c r="F89" s="6">
        <f>'[1]Ultra 220_2021'!F88</f>
        <v>169</v>
      </c>
      <c r="G89" s="6">
        <f>'[1]Ultra 220_2021'!G88</f>
        <v>9156</v>
      </c>
      <c r="H89" s="6">
        <f>'[1]Ultra 220_2021'!H88</f>
        <v>7998</v>
      </c>
      <c r="I89" s="7">
        <f>'[1]Ultra 220_2021'!N88</f>
        <v>44428.094801885425</v>
      </c>
      <c r="J89" s="7">
        <f>'[1]Ultra 220_2021'!Z88</f>
        <v>44429.131893435762</v>
      </c>
      <c r="K89" s="7" t="str">
        <f>IF('[1]Ultra 220_2021'!AC88="","",'[1]Ultra 220_2021'!AC88)</f>
        <v/>
      </c>
    </row>
    <row r="90" spans="1:11" x14ac:dyDescent="0.2">
      <c r="A90" s="8"/>
      <c r="B90" s="4" t="str">
        <f>'[1]Ultra 220_2021'!A89</f>
        <v>Bas Canceru</v>
      </c>
      <c r="C90" s="5">
        <f>'[1]Ultra 220_2021'!C89</f>
        <v>158.81399999999999</v>
      </c>
      <c r="D90" s="4">
        <f>'[1]Ultra 220_2021'!D89</f>
        <v>860</v>
      </c>
      <c r="E90" s="4" t="str">
        <f>IF(OR('[1]Ultra 220_2021'!E89="",'[1]Ultra 220_2021'!E89="C"),"",IF('[1]Ultra 220_2021'!E89="C/Départ","Départ",IF('[1]Ultra 220_2021'!E89="C/Petit Rav","Petit Rav",IF('[1]Ultra 220_2021'!E89="C/Gros Rav","Gros Rav",IF('[1]Ultra 220_2021'!E89="A","Alerte",IF(OR('[1]Ultra 220_2021'!E89="C/Eau",'[1]Ultra 220_2021'!E89="Eau"),"Eau",IF('[1]Ultra 220_2021'!E89="Petit Rav","Petit Rav","")))))))</f>
        <v/>
      </c>
      <c r="F90" s="6">
        <f>'[1]Ultra 220_2021'!F89</f>
        <v>-1089</v>
      </c>
      <c r="G90" s="6">
        <f>'[1]Ultra 220_2021'!G89</f>
        <v>9156</v>
      </c>
      <c r="H90" s="6">
        <f>'[1]Ultra 220_2021'!H89</f>
        <v>9087</v>
      </c>
      <c r="I90" s="7">
        <f>'[1]Ultra 220_2021'!N89</f>
        <v>44428.128437489177</v>
      </c>
      <c r="J90" s="7">
        <f>'[1]Ultra 220_2021'!Z89</f>
        <v>44429.208794098922</v>
      </c>
      <c r="K90" s="7" t="str">
        <f>IF('[1]Ultra 220_2021'!AC89="","",'[1]Ultra 220_2021'!AC89)</f>
        <v/>
      </c>
    </row>
    <row r="91" spans="1:11" x14ac:dyDescent="0.2">
      <c r="A91" s="8" t="s">
        <v>28</v>
      </c>
      <c r="B91" s="4" t="str">
        <f>'[1]Ultra 220_2021'!A90</f>
        <v>Cauterets</v>
      </c>
      <c r="C91" s="5">
        <f>'[1]Ultra 220_2021'!C90</f>
        <v>160.65</v>
      </c>
      <c r="D91" s="4">
        <f>'[1]Ultra 220_2021'!D90</f>
        <v>940</v>
      </c>
      <c r="E91" s="4" t="str">
        <f>IF(OR('[1]Ultra 220_2021'!E90="",'[1]Ultra 220_2021'!E90="C"),"",IF('[1]Ultra 220_2021'!E90="C/Départ","Départ",IF('[1]Ultra 220_2021'!E90="C/Petit Rav","Petit Rav",IF('[1]Ultra 220_2021'!E90="C/Gros Rav","Gros Rav",IF('[1]Ultra 220_2021'!E90="A","Alerte",IF(OR('[1]Ultra 220_2021'!E90="C/Eau",'[1]Ultra 220_2021'!E90="Eau"),"Eau",IF('[1]Ultra 220_2021'!E90="Petit Rav","Petit Rav","")))))))</f>
        <v>Petit Rav</v>
      </c>
      <c r="F91" s="6">
        <f>'[1]Ultra 220_2021'!F90</f>
        <v>80</v>
      </c>
      <c r="G91" s="6">
        <f>'[1]Ultra 220_2021'!G90</f>
        <v>9236</v>
      </c>
      <c r="H91" s="6">
        <f>'[1]Ultra 220_2021'!H90</f>
        <v>9087</v>
      </c>
      <c r="I91" s="7">
        <f>'[1]Ultra 220_2021'!N90</f>
        <v>44428.13733526021</v>
      </c>
      <c r="J91" s="7">
        <f>'[1]Ultra 220_2021'!Z90</f>
        <v>44429.229224141891</v>
      </c>
      <c r="K91" s="7">
        <f>IF('[1]Ultra 220_2021'!AC90="","",'[1]Ultra 220_2021'!AC90)</f>
        <v>44429.229166666664</v>
      </c>
    </row>
    <row r="92" spans="1:11" x14ac:dyDescent="0.2">
      <c r="A92" s="8"/>
      <c r="B92" s="4" t="str">
        <f>'[1]Ultra 220_2021'!A91</f>
        <v>Cabane du Bousquet</v>
      </c>
      <c r="C92" s="5">
        <f>'[1]Ultra 220_2021'!C91</f>
        <v>161.874</v>
      </c>
      <c r="D92" s="4">
        <f>'[1]Ultra 220_2021'!D91</f>
        <v>1050</v>
      </c>
      <c r="E92" s="4" t="str">
        <f>IF(OR('[1]Ultra 220_2021'!E91="",'[1]Ultra 220_2021'!E91="C"),"",IF('[1]Ultra 220_2021'!E91="C/Départ","Départ",IF('[1]Ultra 220_2021'!E91="C/Petit Rav","Petit Rav",IF('[1]Ultra 220_2021'!E91="C/Gros Rav","Gros Rav",IF('[1]Ultra 220_2021'!E91="A","Alerte",IF(OR('[1]Ultra 220_2021'!E91="C/Eau",'[1]Ultra 220_2021'!E91="Eau"),"Eau",IF('[1]Ultra 220_2021'!E91="Petit Rav","Petit Rav","")))))))</f>
        <v/>
      </c>
      <c r="F92" s="6">
        <f>'[1]Ultra 220_2021'!F91</f>
        <v>110</v>
      </c>
      <c r="G92" s="6">
        <f>'[1]Ultra 220_2021'!G91</f>
        <v>9346</v>
      </c>
      <c r="H92" s="6">
        <f>'[1]Ultra 220_2021'!H91</f>
        <v>9087</v>
      </c>
      <c r="I92" s="7">
        <f>'[1]Ultra 220_2021'!N91</f>
        <v>44428.144914636927</v>
      </c>
      <c r="J92" s="7">
        <f>'[1]Ultra 220_2021'!Z91</f>
        <v>44429.246646838445</v>
      </c>
      <c r="K92" s="7" t="str">
        <f>IF('[1]Ultra 220_2021'!AC91="","",'[1]Ultra 220_2021'!AC91)</f>
        <v/>
      </c>
    </row>
    <row r="93" spans="1:11" x14ac:dyDescent="0.2">
      <c r="A93" s="8"/>
      <c r="B93" s="4" t="str">
        <f>'[1]Ultra 220_2021'!A92</f>
        <v>Plateau du Lisey</v>
      </c>
      <c r="C93" s="5">
        <f>'[1]Ultra 220_2021'!C92</f>
        <v>165.95399999999998</v>
      </c>
      <c r="D93" s="4">
        <f>'[1]Ultra 220_2021'!D92</f>
        <v>1615</v>
      </c>
      <c r="E93" s="4" t="str">
        <f>IF(OR('[1]Ultra 220_2021'!E92="",'[1]Ultra 220_2021'!E92="C"),"",IF('[1]Ultra 220_2021'!E92="C/Départ","Départ",IF('[1]Ultra 220_2021'!E92="C/Petit Rav","Petit Rav",IF('[1]Ultra 220_2021'!E92="C/Gros Rav","Gros Rav",IF('[1]Ultra 220_2021'!E92="A","Alerte",IF(OR('[1]Ultra 220_2021'!E92="C/Eau",'[1]Ultra 220_2021'!E92="Eau"),"Eau",IF('[1]Ultra 220_2021'!E92="Petit Rav","Petit Rav","")))))))</f>
        <v/>
      </c>
      <c r="F93" s="6">
        <f>'[1]Ultra 220_2021'!F92</f>
        <v>565</v>
      </c>
      <c r="G93" s="6">
        <f>'[1]Ultra 220_2021'!G92</f>
        <v>9911</v>
      </c>
      <c r="H93" s="6">
        <f>'[1]Ultra 220_2021'!H92</f>
        <v>9087</v>
      </c>
      <c r="I93" s="7">
        <f>'[1]Ultra 220_2021'!N92</f>
        <v>44428.175959273256</v>
      </c>
      <c r="J93" s="7">
        <f>'[1]Ultra 220_2021'!Z92</f>
        <v>44429.318078446609</v>
      </c>
      <c r="K93" s="7" t="str">
        <f>IF('[1]Ultra 220_2021'!AC92="","",'[1]Ultra 220_2021'!AC92)</f>
        <v/>
      </c>
    </row>
    <row r="94" spans="1:11" x14ac:dyDescent="0.2">
      <c r="A94" s="8"/>
      <c r="B94" s="4" t="str">
        <f>'[1]Ultra 220_2021'!A93</f>
        <v>Col du Lisey</v>
      </c>
      <c r="C94" s="5">
        <f>'[1]Ultra 220_2021'!C93</f>
        <v>167.994</v>
      </c>
      <c r="D94" s="4">
        <f>'[1]Ultra 220_2021'!D93</f>
        <v>2090</v>
      </c>
      <c r="E94" s="4" t="str">
        <f>IF(OR('[1]Ultra 220_2021'!E93="",'[1]Ultra 220_2021'!E93="C"),"",IF('[1]Ultra 220_2021'!E93="C/Départ","Départ",IF('[1]Ultra 220_2021'!E93="C/Petit Rav","Petit Rav",IF('[1]Ultra 220_2021'!E93="C/Gros Rav","Gros Rav",IF('[1]Ultra 220_2021'!E93="A","Alerte",IF(OR('[1]Ultra 220_2021'!E93="C/Eau",'[1]Ultra 220_2021'!E93="Eau"),"Eau",IF('[1]Ultra 220_2021'!E93="Petit Rav","Petit Rav","")))))))</f>
        <v/>
      </c>
      <c r="F94" s="6">
        <f>'[1]Ultra 220_2021'!F93</f>
        <v>475</v>
      </c>
      <c r="G94" s="6">
        <f>'[1]Ultra 220_2021'!G93</f>
        <v>10386</v>
      </c>
      <c r="H94" s="6">
        <f>'[1]Ultra 220_2021'!H93</f>
        <v>9087</v>
      </c>
      <c r="I94" s="7">
        <f>'[1]Ultra 220_2021'!N93</f>
        <v>44428.201945958681</v>
      </c>
      <c r="J94" s="7">
        <f>'[1]Ultra 220_2021'!Z93</f>
        <v>44429.37811313416</v>
      </c>
      <c r="K94" s="7" t="str">
        <f>IF('[1]Ultra 220_2021'!AC93="","",'[1]Ultra 220_2021'!AC93)</f>
        <v/>
      </c>
    </row>
    <row r="95" spans="1:11" x14ac:dyDescent="0.2">
      <c r="A95" s="8" t="s">
        <v>28</v>
      </c>
      <c r="B95" s="4" t="str">
        <f>'[1]Ultra 220_2021'!A94</f>
        <v>Aulian</v>
      </c>
      <c r="C95" s="5">
        <f>'[1]Ultra 220_2021'!C94</f>
        <v>169.524</v>
      </c>
      <c r="D95" s="4">
        <f>'[1]Ultra 220_2021'!D94</f>
        <v>1710</v>
      </c>
      <c r="E95" s="4" t="str">
        <f>IF(OR('[1]Ultra 220_2021'!E94="",'[1]Ultra 220_2021'!E94="C"),"",IF('[1]Ultra 220_2021'!E94="C/Départ","Départ",IF('[1]Ultra 220_2021'!E94="C/Petit Rav","Petit Rav",IF('[1]Ultra 220_2021'!E94="C/Gros Rav","Gros Rav",IF('[1]Ultra 220_2021'!E94="A","Alerte",IF(OR('[1]Ultra 220_2021'!E94="C/Eau",'[1]Ultra 220_2021'!E94="Eau"),"Eau",IF('[1]Ultra 220_2021'!E94="Petit Rav","Petit Rav","")))))))</f>
        <v>Petit Rav</v>
      </c>
      <c r="F95" s="6">
        <f>'[1]Ultra 220_2021'!F94</f>
        <v>-380</v>
      </c>
      <c r="G95" s="6">
        <f>'[1]Ultra 220_2021'!G94</f>
        <v>10386</v>
      </c>
      <c r="H95" s="6">
        <f>'[1]Ultra 220_2021'!H94</f>
        <v>9467</v>
      </c>
      <c r="I95" s="7">
        <f>'[1]Ultra 220_2021'!N94</f>
        <v>44428.210342842722</v>
      </c>
      <c r="J95" s="7">
        <f>'[1]Ultra 220_2021'!Z94</f>
        <v>44429.397577858857</v>
      </c>
      <c r="K95" s="7" t="str">
        <f>IF('[1]Ultra 220_2021'!AC94="","",'[1]Ultra 220_2021'!AC94)</f>
        <v/>
      </c>
    </row>
    <row r="96" spans="1:11" x14ac:dyDescent="0.2">
      <c r="A96" s="8"/>
      <c r="B96" s="4" t="str">
        <f>'[1]Ultra 220_2021'!A95</f>
        <v>Grust</v>
      </c>
      <c r="C96" s="5">
        <f>'[1]Ultra 220_2021'!C95</f>
        <v>173.80799999999999</v>
      </c>
      <c r="D96" s="4">
        <f>'[1]Ultra 220_2021'!D95</f>
        <v>1030</v>
      </c>
      <c r="E96" s="4" t="str">
        <f>IF(OR('[1]Ultra 220_2021'!E95="",'[1]Ultra 220_2021'!E95="C"),"",IF('[1]Ultra 220_2021'!E95="C/Départ","Départ",IF('[1]Ultra 220_2021'!E95="C/Petit Rav","Petit Rav",IF('[1]Ultra 220_2021'!E95="C/Gros Rav","Gros Rav",IF('[1]Ultra 220_2021'!E95="A","Alerte",IF(OR('[1]Ultra 220_2021'!E95="C/Eau",'[1]Ultra 220_2021'!E95="Eau"),"Eau",IF('[1]Ultra 220_2021'!E95="Petit Rav","Petit Rav","")))))))</f>
        <v/>
      </c>
      <c r="F96" s="6">
        <f>'[1]Ultra 220_2021'!F95</f>
        <v>-680</v>
      </c>
      <c r="G96" s="6">
        <f>'[1]Ultra 220_2021'!G95</f>
        <v>10386</v>
      </c>
      <c r="H96" s="6">
        <f>'[1]Ultra 220_2021'!H95</f>
        <v>10147</v>
      </c>
      <c r="I96" s="7">
        <f>'[1]Ultra 220_2021'!N95</f>
        <v>44428.233390392474</v>
      </c>
      <c r="J96" s="7">
        <f>'[1]Ultra 220_2021'!Z95</f>
        <v>44429.451063211913</v>
      </c>
      <c r="K96" s="7" t="str">
        <f>IF('[1]Ultra 220_2021'!AC95="","",'[1]Ultra 220_2021'!AC95)</f>
        <v/>
      </c>
    </row>
    <row r="97" spans="1:11" x14ac:dyDescent="0.2">
      <c r="A97" s="8"/>
      <c r="B97" s="4" t="str">
        <f>'[1]Ultra 220_2021'!A96</f>
        <v>Sazos</v>
      </c>
      <c r="C97" s="5">
        <f>'[1]Ultra 220_2021'!C96</f>
        <v>175.33799999999999</v>
      </c>
      <c r="D97" s="4">
        <f>'[1]Ultra 220_2021'!D96</f>
        <v>850</v>
      </c>
      <c r="E97" s="4" t="str">
        <f>IF(OR('[1]Ultra 220_2021'!E96="",'[1]Ultra 220_2021'!E96="C"),"",IF('[1]Ultra 220_2021'!E96="C/Départ","Départ",IF('[1]Ultra 220_2021'!E96="C/Petit Rav","Petit Rav",IF('[1]Ultra 220_2021'!E96="C/Gros Rav","Gros Rav",IF('[1]Ultra 220_2021'!E96="A","Alerte",IF(OR('[1]Ultra 220_2021'!E96="C/Eau",'[1]Ultra 220_2021'!E96="Eau"),"Eau",IF('[1]Ultra 220_2021'!E96="Petit Rav","Petit Rav","")))))))</f>
        <v/>
      </c>
      <c r="F97" s="6">
        <f>'[1]Ultra 220_2021'!F96</f>
        <v>-180</v>
      </c>
      <c r="G97" s="6">
        <f>'[1]Ultra 220_2021'!G96</f>
        <v>10386</v>
      </c>
      <c r="H97" s="6">
        <f>'[1]Ultra 220_2021'!H96</f>
        <v>10327</v>
      </c>
      <c r="I97" s="7">
        <f>'[1]Ultra 220_2021'!N96</f>
        <v>44428.241157212316</v>
      </c>
      <c r="J97" s="7">
        <f>'[1]Ultra 220_2021'!Z96</f>
        <v>44429.469142525188</v>
      </c>
      <c r="K97" s="7" t="str">
        <f>IF('[1]Ultra 220_2021'!AC96="","",'[1]Ultra 220_2021'!AC96)</f>
        <v/>
      </c>
    </row>
    <row r="98" spans="1:11" x14ac:dyDescent="0.2">
      <c r="A98" s="8"/>
      <c r="B98" s="4" t="str">
        <f>'[1]Ultra 220_2021'!A97</f>
        <v>Mairie de Sassis</v>
      </c>
      <c r="C98" s="5">
        <f>'[1]Ultra 220_2021'!C97</f>
        <v>176.46</v>
      </c>
      <c r="D98" s="4">
        <f>'[1]Ultra 220_2021'!D97</f>
        <v>658</v>
      </c>
      <c r="E98" s="4" t="str">
        <f>IF(OR('[1]Ultra 220_2021'!E97="",'[1]Ultra 220_2021'!E97="C"),"",IF('[1]Ultra 220_2021'!E97="C/Départ","Départ",IF('[1]Ultra 220_2021'!E97="C/Petit Rav","Petit Rav",IF('[1]Ultra 220_2021'!E97="C/Gros Rav","Gros Rav",IF('[1]Ultra 220_2021'!E97="A","Alerte",IF(OR('[1]Ultra 220_2021'!E97="C/Eau",'[1]Ultra 220_2021'!E97="Eau"),"Eau",IF('[1]Ultra 220_2021'!E97="Petit Rav","Petit Rav","")))))))</f>
        <v/>
      </c>
      <c r="F98" s="6">
        <f>'[1]Ultra 220_2021'!F97</f>
        <v>-192</v>
      </c>
      <c r="G98" s="6">
        <f>'[1]Ultra 220_2021'!G97</f>
        <v>10386</v>
      </c>
      <c r="H98" s="6">
        <f>'[1]Ultra 220_2021'!H97</f>
        <v>10519</v>
      </c>
      <c r="I98" s="7">
        <f>'[1]Ultra 220_2021'!N97</f>
        <v>44428.246118781411</v>
      </c>
      <c r="J98" s="7">
        <f>'[1]Ultra 220_2021'!Z97</f>
        <v>44429.480703842964</v>
      </c>
      <c r="K98" s="7" t="str">
        <f>IF('[1]Ultra 220_2021'!AC97="","",'[1]Ultra 220_2021'!AC97)</f>
        <v/>
      </c>
    </row>
    <row r="99" spans="1:11" x14ac:dyDescent="0.2">
      <c r="A99" s="8" t="s">
        <v>28</v>
      </c>
      <c r="B99" s="4" t="str">
        <f>'[1]Ultra 220_2021'!A98</f>
        <v>Luz Saint Sauveur Entrée</v>
      </c>
      <c r="C99" s="5">
        <f>'[1]Ultra 220_2021'!C98</f>
        <v>177.99</v>
      </c>
      <c r="D99" s="4">
        <f>'[1]Ultra 220_2021'!D98</f>
        <v>695</v>
      </c>
      <c r="E99" s="4" t="str">
        <f>IF(OR('[1]Ultra 220_2021'!E98="",'[1]Ultra 220_2021'!E98="C"),"",IF('[1]Ultra 220_2021'!E98="C/Départ","Départ",IF('[1]Ultra 220_2021'!E98="C/Petit Rav","Petit Rav",IF('[1]Ultra 220_2021'!E98="C/Gros Rav","Gros Rav",IF('[1]Ultra 220_2021'!E98="A","Alerte",IF(OR('[1]Ultra 220_2021'!E98="C/Eau",'[1]Ultra 220_2021'!E98="Eau"),"Eau",IF('[1]Ultra 220_2021'!E98="Petit Rav","Petit Rav","")))))))</f>
        <v>Gros Rav</v>
      </c>
      <c r="F99" s="6">
        <f>'[1]Ultra 220_2021'!F98</f>
        <v>37</v>
      </c>
      <c r="G99" s="6">
        <f>'[1]Ultra 220_2021'!G98</f>
        <v>10423</v>
      </c>
      <c r="H99" s="6">
        <f>'[1]Ultra 220_2021'!H98</f>
        <v>10519</v>
      </c>
      <c r="I99" s="7">
        <f>'[1]Ultra 220_2021'!N98</f>
        <v>44428.252142768433</v>
      </c>
      <c r="J99" s="7">
        <f>'[1]Ultra 220_2021'!Z98</f>
        <v>44429.494750085578</v>
      </c>
      <c r="K99" s="7">
        <f>IF('[1]Ultra 220_2021'!AC98="","",'[1]Ultra 220_2021'!AC98)</f>
        <v>44429.5</v>
      </c>
    </row>
    <row r="100" spans="1:11" x14ac:dyDescent="0.2">
      <c r="A100" s="8" t="s">
        <v>28</v>
      </c>
      <c r="B100" s="4" t="str">
        <f>'[1]Ultra 220_2021'!A99</f>
        <v>Luz Saint Sauveur Sortie</v>
      </c>
      <c r="C100" s="5">
        <f>'[1]Ultra 220_2021'!C99</f>
        <v>177.99</v>
      </c>
      <c r="D100" s="4">
        <f>'[1]Ultra 220_2021'!D99</f>
        <v>695</v>
      </c>
      <c r="E100" s="4" t="str">
        <f>IF(OR('[1]Ultra 220_2021'!E99="",'[1]Ultra 220_2021'!E99="C"),"",IF('[1]Ultra 220_2021'!E99="C/Départ","Départ",IF('[1]Ultra 220_2021'!E99="C/Petit Rav","Petit Rav",IF('[1]Ultra 220_2021'!E99="C/Gros Rav","Gros Rav",IF('[1]Ultra 220_2021'!E99="A","Alerte",IF(OR('[1]Ultra 220_2021'!E99="C/Eau",'[1]Ultra 220_2021'!E99="Eau"),"Eau",IF('[1]Ultra 220_2021'!E99="Petit Rav","Petit Rav","")))))))</f>
        <v/>
      </c>
      <c r="F100" s="6">
        <f>'[1]Ultra 220_2021'!F99</f>
        <v>0</v>
      </c>
      <c r="G100" s="6">
        <f>'[1]Ultra 220_2021'!G99</f>
        <v>10423</v>
      </c>
      <c r="H100" s="6">
        <f>'[1]Ultra 220_2021'!H99</f>
        <v>10519</v>
      </c>
      <c r="I100" s="7">
        <f>'[1]Ultra 220_2021'!N99</f>
        <v>44428.252142768433</v>
      </c>
      <c r="J100" s="7">
        <f>'[1]Ultra 220_2021'!Z99</f>
        <v>44429.515583418914</v>
      </c>
      <c r="K100" s="7">
        <f>IF('[1]Ultra 220_2021'!AC99="","",'[1]Ultra 220_2021'!AC99)</f>
        <v>44429.520833333336</v>
      </c>
    </row>
    <row r="101" spans="1:11" x14ac:dyDescent="0.2">
      <c r="A101" s="8"/>
      <c r="B101" s="4" t="str">
        <f>'[1]Ultra 220_2021'!A100</f>
        <v>Soubralets</v>
      </c>
      <c r="C101" s="5">
        <f>'[1]Ultra 220_2021'!C100</f>
        <v>182.172</v>
      </c>
      <c r="D101" s="4">
        <f>'[1]Ultra 220_2021'!D100</f>
        <v>1405</v>
      </c>
      <c r="E101" s="4" t="str">
        <f>IF(OR('[1]Ultra 220_2021'!E100="",'[1]Ultra 220_2021'!E100="C"),"",IF('[1]Ultra 220_2021'!E100="C/Départ","Départ",IF('[1]Ultra 220_2021'!E100="C/Petit Rav","Petit Rav",IF('[1]Ultra 220_2021'!E100="C/Gros Rav","Gros Rav",IF('[1]Ultra 220_2021'!E100="A","Alerte",IF(OR('[1]Ultra 220_2021'!E100="C/Eau",'[1]Ultra 220_2021'!E100="Eau"),"Eau",IF('[1]Ultra 220_2021'!E100="Petit Rav","Petit Rav","")))))))</f>
        <v/>
      </c>
      <c r="F101" s="6">
        <f>'[1]Ultra 220_2021'!F100</f>
        <v>710</v>
      </c>
      <c r="G101" s="6">
        <f>'[1]Ultra 220_2021'!G100</f>
        <v>11133</v>
      </c>
      <c r="H101" s="6">
        <f>'[1]Ultra 220_2021'!H100</f>
        <v>10519</v>
      </c>
      <c r="I101" s="7">
        <f>'[1]Ultra 220_2021'!N100</f>
        <v>44428.292878330532</v>
      </c>
      <c r="J101" s="7">
        <f>'[1]Ultra 220_2021'!Z100</f>
        <v>44429.610643934109</v>
      </c>
      <c r="K101" s="7" t="str">
        <f>IF('[1]Ultra 220_2021'!AC100="","",'[1]Ultra 220_2021'!AC100)</f>
        <v/>
      </c>
    </row>
    <row r="102" spans="1:11" x14ac:dyDescent="0.2">
      <c r="A102" s="8"/>
      <c r="B102" s="4" t="str">
        <f>'[1]Ultra 220_2021'!A101</f>
        <v>Ruisseau de Bolou</v>
      </c>
      <c r="C102" s="5">
        <f>'[1]Ultra 220_2021'!C101</f>
        <v>185.232</v>
      </c>
      <c r="D102" s="4">
        <f>'[1]Ultra 220_2021'!D101</f>
        <v>1470</v>
      </c>
      <c r="E102" s="4" t="str">
        <f>IF(OR('[1]Ultra 220_2021'!E101="",'[1]Ultra 220_2021'!E101="C"),"",IF('[1]Ultra 220_2021'!E101="C/Départ","Départ",IF('[1]Ultra 220_2021'!E101="C/Petit Rav","Petit Rav",IF('[1]Ultra 220_2021'!E101="C/Gros Rav","Gros Rav",IF('[1]Ultra 220_2021'!E101="A","Alerte",IF(OR('[1]Ultra 220_2021'!E101="C/Eau",'[1]Ultra 220_2021'!E101="Eau"),"Eau",IF('[1]Ultra 220_2021'!E101="Petit Rav","Petit Rav","")))))))</f>
        <v/>
      </c>
      <c r="F102" s="6">
        <f>'[1]Ultra 220_2021'!F101</f>
        <v>65</v>
      </c>
      <c r="G102" s="6">
        <f>'[1]Ultra 220_2021'!G101</f>
        <v>11198</v>
      </c>
      <c r="H102" s="6">
        <f>'[1]Ultra 220_2021'!H101</f>
        <v>10519</v>
      </c>
      <c r="I102" s="7">
        <f>'[1]Ultra 220_2021'!N101</f>
        <v>44428.307832175808</v>
      </c>
      <c r="J102" s="7">
        <f>'[1]Ultra 220_2021'!Z101</f>
        <v>44429.645733863341</v>
      </c>
      <c r="K102" s="7" t="str">
        <f>IF('[1]Ultra 220_2021'!AC101="","",'[1]Ultra 220_2021'!AC101)</f>
        <v/>
      </c>
    </row>
    <row r="103" spans="1:11" x14ac:dyDescent="0.2">
      <c r="A103" s="8"/>
      <c r="B103" s="4" t="str">
        <f>'[1]Ultra 220_2021'!A102</f>
        <v>Route Artiguette</v>
      </c>
      <c r="C103" s="5">
        <f>'[1]Ultra 220_2021'!C102</f>
        <v>188.08799999999999</v>
      </c>
      <c r="D103" s="4">
        <f>'[1]Ultra 220_2021'!D102</f>
        <v>1415</v>
      </c>
      <c r="E103" s="4" t="str">
        <f>IF(OR('[1]Ultra 220_2021'!E102="",'[1]Ultra 220_2021'!E102="C"),"",IF('[1]Ultra 220_2021'!E102="C/Départ","Départ",IF('[1]Ultra 220_2021'!E102="C/Petit Rav","Petit Rav",IF('[1]Ultra 220_2021'!E102="C/Gros Rav","Gros Rav",IF('[1]Ultra 220_2021'!E102="A","Alerte",IF(OR('[1]Ultra 220_2021'!E102="C/Eau",'[1]Ultra 220_2021'!E102="Eau"),"Eau",IF('[1]Ultra 220_2021'!E102="Petit Rav","Petit Rav","")))))))</f>
        <v/>
      </c>
      <c r="F103" s="6">
        <f>'[1]Ultra 220_2021'!F102</f>
        <v>-55</v>
      </c>
      <c r="G103" s="6">
        <f>'[1]Ultra 220_2021'!G102</f>
        <v>11198</v>
      </c>
      <c r="H103" s="6">
        <f>'[1]Ultra 220_2021'!H102</f>
        <v>10574</v>
      </c>
      <c r="I103" s="7">
        <f>'[1]Ultra 220_2021'!N102</f>
        <v>44428.320272141755</v>
      </c>
      <c r="J103" s="7">
        <f>'[1]Ultra 220_2021'!Z102</f>
        <v>44429.67498467859</v>
      </c>
      <c r="K103" s="7" t="str">
        <f>IF('[1]Ultra 220_2021'!AC102="","",'[1]Ultra 220_2021'!AC102)</f>
        <v/>
      </c>
    </row>
    <row r="104" spans="1:11" x14ac:dyDescent="0.2">
      <c r="A104" s="8"/>
      <c r="B104" s="4" t="str">
        <f>'[1]Ultra 220_2021'!A103</f>
        <v>Route Lienz</v>
      </c>
      <c r="C104" s="5">
        <f>'[1]Ultra 220_2021'!C103</f>
        <v>190.02599999999998</v>
      </c>
      <c r="D104" s="4">
        <f>'[1]Ultra 220_2021'!D103</f>
        <v>1546</v>
      </c>
      <c r="E104" s="4" t="str">
        <f>IF(OR('[1]Ultra 220_2021'!E103="",'[1]Ultra 220_2021'!E103="C"),"",IF('[1]Ultra 220_2021'!E103="C/Départ","Départ",IF('[1]Ultra 220_2021'!E103="C/Petit Rav","Petit Rav",IF('[1]Ultra 220_2021'!E103="C/Gros Rav","Gros Rav",IF('[1]Ultra 220_2021'!E103="A","Alerte",IF(OR('[1]Ultra 220_2021'!E103="C/Eau",'[1]Ultra 220_2021'!E103="Eau"),"Eau",IF('[1]Ultra 220_2021'!E103="Petit Rav","Petit Rav","")))))))</f>
        <v/>
      </c>
      <c r="F104" s="6">
        <f>'[1]Ultra 220_2021'!F103</f>
        <v>131</v>
      </c>
      <c r="G104" s="6">
        <f>'[1]Ultra 220_2021'!G103</f>
        <v>11329</v>
      </c>
      <c r="H104" s="6">
        <f>'[1]Ultra 220_2021'!H103</f>
        <v>10574</v>
      </c>
      <c r="I104" s="7">
        <f>'[1]Ultra 220_2021'!N103</f>
        <v>44428.331582050661</v>
      </c>
      <c r="J104" s="7">
        <f>'[1]Ultra 220_2021'!Z103</f>
        <v>44429.701623898625</v>
      </c>
      <c r="K104" s="7" t="str">
        <f>IF('[1]Ultra 220_2021'!AC103="","",'[1]Ultra 220_2021'!AC103)</f>
        <v/>
      </c>
    </row>
    <row r="105" spans="1:11" x14ac:dyDescent="0.2">
      <c r="A105" s="8"/>
      <c r="B105" s="4" t="str">
        <f>'[1]Ultra 220_2021'!A104</f>
        <v>Route Tourmalet</v>
      </c>
      <c r="C105" s="5">
        <f>'[1]Ultra 220_2021'!C104</f>
        <v>192.88200000000001</v>
      </c>
      <c r="D105" s="4">
        <f>'[1]Ultra 220_2021'!D104</f>
        <v>1430</v>
      </c>
      <c r="E105" s="4" t="str">
        <f>IF(OR('[1]Ultra 220_2021'!E104="",'[1]Ultra 220_2021'!E104="C"),"",IF('[1]Ultra 220_2021'!E104="C/Départ","Départ",IF('[1]Ultra 220_2021'!E104="C/Petit Rav","Petit Rav",IF('[1]Ultra 220_2021'!E104="C/Gros Rav","Gros Rav",IF('[1]Ultra 220_2021'!E104="A","Alerte",IF(OR('[1]Ultra 220_2021'!E104="C/Eau",'[1]Ultra 220_2021'!E104="Eau"),"Eau",IF('[1]Ultra 220_2021'!E104="Petit Rav","Petit Rav","")))))))</f>
        <v/>
      </c>
      <c r="F105" s="6">
        <f>'[1]Ultra 220_2021'!F104</f>
        <v>-116</v>
      </c>
      <c r="G105" s="6">
        <f>'[1]Ultra 220_2021'!G104</f>
        <v>11329</v>
      </c>
      <c r="H105" s="6">
        <f>'[1]Ultra 220_2021'!H104</f>
        <v>10690</v>
      </c>
      <c r="I105" s="7">
        <f>'[1]Ultra 220_2021'!N104</f>
        <v>44428.34331455722</v>
      </c>
      <c r="J105" s="7">
        <f>'[1]Ultra 220_2021'!Z104</f>
        <v>44429.729301756539</v>
      </c>
      <c r="K105" s="7" t="str">
        <f>IF('[1]Ultra 220_2021'!AC104="","",'[1]Ultra 220_2021'!AC104)</f>
        <v/>
      </c>
    </row>
    <row r="106" spans="1:11" x14ac:dyDescent="0.2">
      <c r="A106" s="8" t="s">
        <v>28</v>
      </c>
      <c r="B106" s="4" t="str">
        <f>'[1]Ultra 220_2021'!A105</f>
        <v>Tournaboup Entrée</v>
      </c>
      <c r="C106" s="5">
        <f>'[1]Ultra 220_2021'!C105</f>
        <v>193.59599999999998</v>
      </c>
      <c r="D106" s="4">
        <f>'[1]Ultra 220_2021'!D105</f>
        <v>1460</v>
      </c>
      <c r="E106" s="4" t="str">
        <f>IF(OR('[1]Ultra 220_2021'!E105="",'[1]Ultra 220_2021'!E105="C"),"",IF('[1]Ultra 220_2021'!E105="C/Départ","Départ",IF('[1]Ultra 220_2021'!E105="C/Petit Rav","Petit Rav",IF('[1]Ultra 220_2021'!E105="C/Gros Rav","Gros Rav",IF('[1]Ultra 220_2021'!E105="A","Alerte",IF(OR('[1]Ultra 220_2021'!E105="C/Eau",'[1]Ultra 220_2021'!E105="Eau"),"Eau",IF('[1]Ultra 220_2021'!E105="Petit Rav","Petit Rav","")))))))</f>
        <v>Petit Rav</v>
      </c>
      <c r="F106" s="6">
        <f>'[1]Ultra 220_2021'!F105</f>
        <v>30</v>
      </c>
      <c r="G106" s="6">
        <f>'[1]Ultra 220_2021'!G105</f>
        <v>11359</v>
      </c>
      <c r="H106" s="6">
        <f>'[1]Ultra 220_2021'!H105</f>
        <v>10690</v>
      </c>
      <c r="I106" s="7">
        <f>'[1]Ultra 220_2021'!N105</f>
        <v>44428.346950829597</v>
      </c>
      <c r="J106" s="7">
        <f>'[1]Ultra 220_2021'!Z105</f>
        <v>44429.737893991129</v>
      </c>
      <c r="K106" s="7">
        <f>IF('[1]Ultra 220_2021'!AC105="","",'[1]Ultra 220_2021'!AC105)</f>
        <v>44429.739583333336</v>
      </c>
    </row>
    <row r="107" spans="1:11" x14ac:dyDescent="0.2">
      <c r="A107" s="8" t="s">
        <v>28</v>
      </c>
      <c r="B107" s="4" t="str">
        <f>'[1]Ultra 220_2021'!A106</f>
        <v>Tournaboup Sortie</v>
      </c>
      <c r="C107" s="5">
        <f>'[1]Ultra 220_2021'!C106</f>
        <v>193.59599999999998</v>
      </c>
      <c r="D107" s="4">
        <f>'[1]Ultra 220_2021'!D106</f>
        <v>1460</v>
      </c>
      <c r="E107" s="4" t="str">
        <f>IF(OR('[1]Ultra 220_2021'!E106="",'[1]Ultra 220_2021'!E106="C"),"",IF('[1]Ultra 220_2021'!E106="C/Départ","Départ",IF('[1]Ultra 220_2021'!E106="C/Petit Rav","Petit Rav",IF('[1]Ultra 220_2021'!E106="C/Gros Rav","Gros Rav",IF('[1]Ultra 220_2021'!E106="A","Alerte",IF(OR('[1]Ultra 220_2021'!E106="C/Eau",'[1]Ultra 220_2021'!E106="Eau"),"Eau",IF('[1]Ultra 220_2021'!E106="Petit Rav","Petit Rav","")))))))</f>
        <v/>
      </c>
      <c r="F107" s="6">
        <f>'[1]Ultra 220_2021'!F106</f>
        <v>0</v>
      </c>
      <c r="G107" s="6">
        <f>'[1]Ultra 220_2021'!G106</f>
        <v>11359</v>
      </c>
      <c r="H107" s="6">
        <f>'[1]Ultra 220_2021'!H106</f>
        <v>10690</v>
      </c>
      <c r="I107" s="7">
        <f>'[1]Ultra 220_2021'!N106</f>
        <v>44428.346950829597</v>
      </c>
      <c r="J107" s="7">
        <f>'[1]Ultra 220_2021'!Z106</f>
        <v>44429.758727324464</v>
      </c>
      <c r="K107" s="7">
        <f>IF('[1]Ultra 220_2021'!AC106="","",'[1]Ultra 220_2021'!AC106)</f>
        <v>44429.760416666664</v>
      </c>
    </row>
    <row r="108" spans="1:11" x14ac:dyDescent="0.2">
      <c r="A108" s="8"/>
      <c r="B108" s="4" t="str">
        <f>'[1]Ultra 220_2021'!A107</f>
        <v>Pountou</v>
      </c>
      <c r="C108" s="5">
        <f>'[1]Ultra 220_2021'!C107</f>
        <v>196.14599999999999</v>
      </c>
      <c r="D108" s="4">
        <f>'[1]Ultra 220_2021'!D107</f>
        <v>1750</v>
      </c>
      <c r="E108" s="4" t="str">
        <f>IF(OR('[1]Ultra 220_2021'!E107="",'[1]Ultra 220_2021'!E107="C"),"",IF('[1]Ultra 220_2021'!E107="C/Départ","Départ",IF('[1]Ultra 220_2021'!E107="C/Petit Rav","Petit Rav",IF('[1]Ultra 220_2021'!E107="C/Gros Rav","Gros Rav",IF('[1]Ultra 220_2021'!E107="A","Alerte",IF(OR('[1]Ultra 220_2021'!E107="C/Eau",'[1]Ultra 220_2021'!E107="Eau"),"Eau",IF('[1]Ultra 220_2021'!E107="Petit Rav","Petit Rav","")))))))</f>
        <v/>
      </c>
      <c r="F108" s="6">
        <f>'[1]Ultra 220_2021'!F107</f>
        <v>290</v>
      </c>
      <c r="G108" s="6">
        <f>'[1]Ultra 220_2021'!G107</f>
        <v>11649</v>
      </c>
      <c r="H108" s="6">
        <f>'[1]Ultra 220_2021'!H107</f>
        <v>10690</v>
      </c>
      <c r="I108" s="7">
        <f>'[1]Ultra 220_2021'!N107</f>
        <v>44428.36759636784</v>
      </c>
      <c r="J108" s="7">
        <f>'[1]Ultra 220_2021'!Z107</f>
        <v>44429.807535865802</v>
      </c>
      <c r="K108" s="7" t="str">
        <f>IF('[1]Ultra 220_2021'!AC107="","",'[1]Ultra 220_2021'!AC107)</f>
        <v/>
      </c>
    </row>
    <row r="109" spans="1:11" x14ac:dyDescent="0.2">
      <c r="A109" s="8"/>
      <c r="B109" s="4" t="str">
        <f>'[1]Ultra 220_2021'!A108</f>
        <v>Cabane de la Pègue</v>
      </c>
      <c r="C109" s="5">
        <f>'[1]Ultra 220_2021'!C108</f>
        <v>198.696</v>
      </c>
      <c r="D109" s="4">
        <f>'[1]Ultra 220_2021'!D108</f>
        <v>1995</v>
      </c>
      <c r="E109" s="4" t="str">
        <f>IF(OR('[1]Ultra 220_2021'!E108="",'[1]Ultra 220_2021'!E108="C"),"",IF('[1]Ultra 220_2021'!E108="C/Départ","Départ",IF('[1]Ultra 220_2021'!E108="C/Petit Rav","Petit Rav",IF('[1]Ultra 220_2021'!E108="C/Gros Rav","Gros Rav",IF('[1]Ultra 220_2021'!E108="A","Alerte",IF(OR('[1]Ultra 220_2021'!E108="C/Eau",'[1]Ultra 220_2021'!E108="Eau"),"Eau",IF('[1]Ultra 220_2021'!E108="Petit Rav","Petit Rav","")))))))</f>
        <v/>
      </c>
      <c r="F109" s="6">
        <f>'[1]Ultra 220_2021'!F108</f>
        <v>245</v>
      </c>
      <c r="G109" s="6">
        <f>'[1]Ultra 220_2021'!G108</f>
        <v>11894</v>
      </c>
      <c r="H109" s="6">
        <f>'[1]Ultra 220_2021'!H108</f>
        <v>10690</v>
      </c>
      <c r="I109" s="7">
        <f>'[1]Ultra 220_2021'!N108</f>
        <v>44428.392592571734</v>
      </c>
      <c r="J109" s="7">
        <f>'[1]Ultra 220_2021'!Z108</f>
        <v>44429.866801292526</v>
      </c>
      <c r="K109" s="7" t="str">
        <f>IF('[1]Ultra 220_2021'!AC108="","",'[1]Ultra 220_2021'!AC108)</f>
        <v/>
      </c>
    </row>
    <row r="110" spans="1:11" x14ac:dyDescent="0.2">
      <c r="A110" s="8" t="s">
        <v>28</v>
      </c>
      <c r="B110" s="4" t="str">
        <f>'[1]Ultra 220_2021'!A109</f>
        <v>Cabane d'Aygues cluses</v>
      </c>
      <c r="C110" s="5">
        <f>'[1]Ultra 220_2021'!C109</f>
        <v>200.124</v>
      </c>
      <c r="D110" s="4">
        <f>'[1]Ultra 220_2021'!D109</f>
        <v>2156</v>
      </c>
      <c r="E110" s="4" t="str">
        <f>IF(OR('[1]Ultra 220_2021'!E109="",'[1]Ultra 220_2021'!E109="C"),"",IF('[1]Ultra 220_2021'!E109="C/Départ","Départ",IF('[1]Ultra 220_2021'!E109="C/Petit Rav","Petit Rav",IF('[1]Ultra 220_2021'!E109="C/Gros Rav","Gros Rav",IF('[1]Ultra 220_2021'!E109="A","Alerte",IF(OR('[1]Ultra 220_2021'!E109="C/Eau",'[1]Ultra 220_2021'!E109="Eau"),"Eau",IF('[1]Ultra 220_2021'!E109="Petit Rav","Petit Rav","")))))))</f>
        <v>Petit Rav</v>
      </c>
      <c r="F110" s="6">
        <f>'[1]Ultra 220_2021'!F109</f>
        <v>161</v>
      </c>
      <c r="G110" s="6">
        <f>'[1]Ultra 220_2021'!G109</f>
        <v>12055</v>
      </c>
      <c r="H110" s="6">
        <f>'[1]Ultra 220_2021'!H109</f>
        <v>10690</v>
      </c>
      <c r="I110" s="7">
        <f>'[1]Ultra 220_2021'!N109</f>
        <v>44428.407749239312</v>
      </c>
      <c r="J110" s="7">
        <f>'[1]Ultra 220_2021'!Z109</f>
        <v>44429.902864909469</v>
      </c>
      <c r="K110" s="7">
        <f>IF('[1]Ultra 220_2021'!AC109="","",'[1]Ultra 220_2021'!AC109)</f>
        <v>44429.90625</v>
      </c>
    </row>
    <row r="111" spans="1:11" x14ac:dyDescent="0.2">
      <c r="A111" s="8" t="s">
        <v>28</v>
      </c>
      <c r="B111" s="4" t="str">
        <f>'[1]Ultra 220_2021'!A110</f>
        <v>Hourquette Nère</v>
      </c>
      <c r="C111" s="5">
        <f>'[1]Ultra 220_2021'!C110</f>
        <v>202.26599999999999</v>
      </c>
      <c r="D111" s="4">
        <f>'[1]Ultra 220_2021'!D110</f>
        <v>2465</v>
      </c>
      <c r="E111" s="4" t="str">
        <f>IF(OR('[1]Ultra 220_2021'!E110="",'[1]Ultra 220_2021'!E110="C"),"",IF('[1]Ultra 220_2021'!E110="C/Départ","Départ",IF('[1]Ultra 220_2021'!E110="C/Petit Rav","Petit Rav",IF('[1]Ultra 220_2021'!E110="C/Gros Rav","Gros Rav",IF('[1]Ultra 220_2021'!E110="A","Alerte",IF(OR('[1]Ultra 220_2021'!E110="C/Eau",'[1]Ultra 220_2021'!E110="Eau"),"Eau",IF('[1]Ultra 220_2021'!E110="Petit Rav","Petit Rav","")))))))</f>
        <v/>
      </c>
      <c r="F111" s="6">
        <f>'[1]Ultra 220_2021'!F110</f>
        <v>309</v>
      </c>
      <c r="G111" s="6">
        <f>'[1]Ultra 220_2021'!G110</f>
        <v>12364</v>
      </c>
      <c r="H111" s="6">
        <f>'[1]Ultra 220_2021'!H110</f>
        <v>10690</v>
      </c>
      <c r="I111" s="7">
        <f>'[1]Ultra 220_2021'!N110</f>
        <v>44428.427638129717</v>
      </c>
      <c r="J111" s="7">
        <f>'[1]Ultra 220_2021'!Z110</f>
        <v>44429.95029078587</v>
      </c>
      <c r="K111" s="7" t="str">
        <f>IF('[1]Ultra 220_2021'!AC110="","",'[1]Ultra 220_2021'!AC110)</f>
        <v/>
      </c>
    </row>
    <row r="112" spans="1:11" x14ac:dyDescent="0.2">
      <c r="A112" s="8"/>
      <c r="B112" s="4" t="str">
        <f>'[1]Ultra 220_2021'!A111</f>
        <v>Lac de Port Bielh</v>
      </c>
      <c r="C112" s="5">
        <f>'[1]Ultra 220_2021'!C111</f>
        <v>203.69399999999999</v>
      </c>
      <c r="D112" s="4">
        <f>'[1]Ultra 220_2021'!D111</f>
        <v>2290</v>
      </c>
      <c r="E112" s="4" t="str">
        <f>IF(OR('[1]Ultra 220_2021'!E111="",'[1]Ultra 220_2021'!E111="C"),"",IF('[1]Ultra 220_2021'!E111="C/Départ","Départ",IF('[1]Ultra 220_2021'!E111="C/Petit Rav","Petit Rav",IF('[1]Ultra 220_2021'!E111="C/Gros Rav","Gros Rav",IF('[1]Ultra 220_2021'!E111="A","Alerte",IF(OR('[1]Ultra 220_2021'!E111="C/Eau",'[1]Ultra 220_2021'!E111="Eau"),"Eau",IF('[1]Ultra 220_2021'!E111="Petit Rav","Petit Rav","")))))))</f>
        <v/>
      </c>
      <c r="F112" s="6">
        <f>'[1]Ultra 220_2021'!F111</f>
        <v>-175</v>
      </c>
      <c r="G112" s="6">
        <f>'[1]Ultra 220_2021'!G111</f>
        <v>12364</v>
      </c>
      <c r="H112" s="6">
        <f>'[1]Ultra 220_2021'!H111</f>
        <v>10865</v>
      </c>
      <c r="I112" s="7">
        <f>'[1]Ultra 220_2021'!N111</f>
        <v>44428.435344171266</v>
      </c>
      <c r="J112" s="7">
        <f>'[1]Ultra 220_2021'!Z111</f>
        <v>44429.968718799173</v>
      </c>
      <c r="K112" s="7" t="str">
        <f>IF('[1]Ultra 220_2021'!AC111="","",'[1]Ultra 220_2021'!AC111)</f>
        <v/>
      </c>
    </row>
    <row r="113" spans="1:11" x14ac:dyDescent="0.2">
      <c r="A113" s="8"/>
      <c r="B113" s="4" t="str">
        <f>'[1]Ultra 220_2021'!A112</f>
        <v>Laquets Coste Queillere</v>
      </c>
      <c r="C113" s="5">
        <f>'[1]Ultra 220_2021'!C112</f>
        <v>204.91800000000001</v>
      </c>
      <c r="D113" s="4">
        <f>'[1]Ultra 220_2021'!D112</f>
        <v>2110</v>
      </c>
      <c r="E113" s="4" t="str">
        <f>IF(OR('[1]Ultra 220_2021'!E112="",'[1]Ultra 220_2021'!E112="C"),"",IF('[1]Ultra 220_2021'!E112="C/Départ","Départ",IF('[1]Ultra 220_2021'!E112="C/Petit Rav","Petit Rav",IF('[1]Ultra 220_2021'!E112="C/Gros Rav","Gros Rav",IF('[1]Ultra 220_2021'!E112="A","Alerte",IF(OR('[1]Ultra 220_2021'!E112="C/Eau",'[1]Ultra 220_2021'!E112="Eau"),"Eau",IF('[1]Ultra 220_2021'!E112="Petit Rav","Petit Rav","")))))))</f>
        <v/>
      </c>
      <c r="F113" s="6">
        <f>'[1]Ultra 220_2021'!F112</f>
        <v>-180</v>
      </c>
      <c r="G113" s="6">
        <f>'[1]Ultra 220_2021'!G112</f>
        <v>12364</v>
      </c>
      <c r="H113" s="6">
        <f>'[1]Ultra 220_2021'!H112</f>
        <v>11045</v>
      </c>
      <c r="I113" s="7">
        <f>'[1]Ultra 220_2021'!N112</f>
        <v>44428.442223882303</v>
      </c>
      <c r="J113" s="7">
        <f>'[1]Ultra 220_2021'!Z112</f>
        <v>44429.985189068502</v>
      </c>
      <c r="K113" s="7" t="str">
        <f>IF('[1]Ultra 220_2021'!AC112="","",'[1]Ultra 220_2021'!AC112)</f>
        <v/>
      </c>
    </row>
    <row r="114" spans="1:11" x14ac:dyDescent="0.2">
      <c r="A114" s="8"/>
      <c r="B114" s="4" t="str">
        <f>'[1]Ultra 220_2021'!A113</f>
        <v>Cabane de Lude</v>
      </c>
      <c r="C114" s="5">
        <f>'[1]Ultra 220_2021'!C113</f>
        <v>207.672</v>
      </c>
      <c r="D114" s="4">
        <f>'[1]Ultra 220_2021'!D113</f>
        <v>1880</v>
      </c>
      <c r="E114" s="4" t="str">
        <f>IF(OR('[1]Ultra 220_2021'!E113="",'[1]Ultra 220_2021'!E113="C"),"",IF('[1]Ultra 220_2021'!E113="C/Départ","Départ",IF('[1]Ultra 220_2021'!E113="C/Petit Rav","Petit Rav",IF('[1]Ultra 220_2021'!E113="C/Gros Rav","Gros Rav",IF('[1]Ultra 220_2021'!E113="A","Alerte",IF(OR('[1]Ultra 220_2021'!E113="C/Eau",'[1]Ultra 220_2021'!E113="Eau"),"Eau",IF('[1]Ultra 220_2021'!E113="Petit Rav","Petit Rav","")))))))</f>
        <v/>
      </c>
      <c r="F114" s="6">
        <f>'[1]Ultra 220_2021'!F113</f>
        <v>-230</v>
      </c>
      <c r="G114" s="6">
        <f>'[1]Ultra 220_2021'!G113</f>
        <v>12364</v>
      </c>
      <c r="H114" s="6">
        <f>'[1]Ultra 220_2021'!H113</f>
        <v>11275</v>
      </c>
      <c r="I114" s="7">
        <f>'[1]Ultra 220_2021'!N113</f>
        <v>44428.460405035214</v>
      </c>
      <c r="J114" s="7">
        <f>'[1]Ultra 220_2021'!Z113</f>
        <v>44430.028758781271</v>
      </c>
      <c r="K114" s="7" t="str">
        <f>IF('[1]Ultra 220_2021'!AC113="","",'[1]Ultra 220_2021'!AC113)</f>
        <v/>
      </c>
    </row>
    <row r="115" spans="1:11" x14ac:dyDescent="0.2">
      <c r="A115" s="8" t="s">
        <v>28</v>
      </c>
      <c r="B115" s="4" t="str">
        <f>'[1]Ultra 220_2021'!A114</f>
        <v>Restaurant Merlans</v>
      </c>
      <c r="C115" s="5">
        <f>'[1]Ultra 220_2021'!C114</f>
        <v>210.22200000000001</v>
      </c>
      <c r="D115" s="4">
        <f>'[1]Ultra 220_2021'!D114</f>
        <v>2039</v>
      </c>
      <c r="E115" s="4" t="str">
        <f>IF(OR('[1]Ultra 220_2021'!E114="",'[1]Ultra 220_2021'!E114="C"),"",IF('[1]Ultra 220_2021'!E114="C/Départ","Départ",IF('[1]Ultra 220_2021'!E114="C/Petit Rav","Petit Rav",IF('[1]Ultra 220_2021'!E114="C/Gros Rav","Gros Rav",IF('[1]Ultra 220_2021'!E114="A","Alerte",IF(OR('[1]Ultra 220_2021'!E114="C/Eau",'[1]Ultra 220_2021'!E114="Eau"),"Eau",IF('[1]Ultra 220_2021'!E114="Petit Rav","Petit Rav","")))))))</f>
        <v>Petit Rav</v>
      </c>
      <c r="F115" s="6">
        <f>'[1]Ultra 220_2021'!F114</f>
        <v>159</v>
      </c>
      <c r="G115" s="6">
        <f>'[1]Ultra 220_2021'!G114</f>
        <v>12523</v>
      </c>
      <c r="H115" s="6">
        <f>'[1]Ultra 220_2021'!H114</f>
        <v>11275</v>
      </c>
      <c r="I115" s="7">
        <f>'[1]Ultra 220_2021'!N114</f>
        <v>44428.478790663408</v>
      </c>
      <c r="J115" s="7">
        <f>'[1]Ultra 220_2021'!Z114</f>
        <v>44430.072935480035</v>
      </c>
      <c r="K115" s="7">
        <f>IF('[1]Ultra 220_2021'!AC114="","",'[1]Ultra 220_2021'!AC114)</f>
        <v>44430.072916666664</v>
      </c>
    </row>
    <row r="116" spans="1:11" x14ac:dyDescent="0.2">
      <c r="A116" s="8"/>
      <c r="B116" s="4" t="str">
        <f>'[1]Ultra 220_2021'!A115</f>
        <v>Col de Portet</v>
      </c>
      <c r="C116" s="5">
        <f>'[1]Ultra 220_2021'!C115</f>
        <v>211.65</v>
      </c>
      <c r="D116" s="4">
        <f>'[1]Ultra 220_2021'!D115</f>
        <v>2214</v>
      </c>
      <c r="E116" s="4" t="str">
        <f>IF(OR('[1]Ultra 220_2021'!E115="",'[1]Ultra 220_2021'!E115="C"),"",IF('[1]Ultra 220_2021'!E115="C/Départ","Départ",IF('[1]Ultra 220_2021'!E115="C/Petit Rav","Petit Rav",IF('[1]Ultra 220_2021'!E115="C/Gros Rav","Gros Rav",IF('[1]Ultra 220_2021'!E115="A","Alerte",IF(OR('[1]Ultra 220_2021'!E115="C/Eau",'[1]Ultra 220_2021'!E115="Eau"),"Eau",IF('[1]Ultra 220_2021'!E115="Petit Rav","Petit Rav","")))))))</f>
        <v/>
      </c>
      <c r="F116" s="6">
        <f>'[1]Ultra 220_2021'!F115</f>
        <v>175</v>
      </c>
      <c r="G116" s="6">
        <f>'[1]Ultra 220_2021'!G115</f>
        <v>12698</v>
      </c>
      <c r="H116" s="6">
        <f>'[1]Ultra 220_2021'!H115</f>
        <v>11275</v>
      </c>
      <c r="I116" s="7">
        <f>'[1]Ultra 220_2021'!N115</f>
        <v>44428.488734449995</v>
      </c>
      <c r="J116" s="7">
        <f>'[1]Ultra 220_2021'!Z115</f>
        <v>44430.096892900518</v>
      </c>
      <c r="K116" s="7" t="str">
        <f>IF('[1]Ultra 220_2021'!AC115="","",'[1]Ultra 220_2021'!AC115)</f>
        <v/>
      </c>
    </row>
    <row r="117" spans="1:11" x14ac:dyDescent="0.2">
      <c r="A117" s="8"/>
      <c r="B117" s="4" t="str">
        <f>'[1]Ultra 220_2021'!A116</f>
        <v>Cap de Pède</v>
      </c>
      <c r="C117" s="5">
        <f>'[1]Ultra 220_2021'!C116</f>
        <v>217.36199999999999</v>
      </c>
      <c r="D117" s="4">
        <f>'[1]Ultra 220_2021'!D116</f>
        <v>1606</v>
      </c>
      <c r="E117" s="4" t="str">
        <f>IF(OR('[1]Ultra 220_2021'!E116="",'[1]Ultra 220_2021'!E116="C"),"",IF('[1]Ultra 220_2021'!E116="C/Départ","Départ",IF('[1]Ultra 220_2021'!E116="C/Petit Rav","Petit Rav",IF('[1]Ultra 220_2021'!E116="C/Gros Rav","Gros Rav",IF('[1]Ultra 220_2021'!E116="A","Alerte",IF(OR('[1]Ultra 220_2021'!E116="C/Eau",'[1]Ultra 220_2021'!E116="Eau"),"Eau",IF('[1]Ultra 220_2021'!E116="Petit Rav","Petit Rav","")))))))</f>
        <v/>
      </c>
      <c r="F117" s="6">
        <f>'[1]Ultra 220_2021'!F116</f>
        <v>-608</v>
      </c>
      <c r="G117" s="6">
        <f>'[1]Ultra 220_2021'!G116</f>
        <v>12698</v>
      </c>
      <c r="H117" s="6">
        <f>'[1]Ultra 220_2021'!H116</f>
        <v>11883</v>
      </c>
      <c r="I117" s="7">
        <f>'[1]Ultra 220_2021'!N116</f>
        <v>44428.519267620592</v>
      </c>
      <c r="J117" s="7">
        <f>'[1]Ultra 220_2021'!Z116</f>
        <v>44430.170564125459</v>
      </c>
      <c r="K117" s="7" t="str">
        <f>IF('[1]Ultra 220_2021'!AC116="","",'[1]Ultra 220_2021'!AC116)</f>
        <v/>
      </c>
    </row>
    <row r="118" spans="1:11" x14ac:dyDescent="0.2">
      <c r="A118" s="8"/>
      <c r="B118" s="4" t="str">
        <f>'[1]Ultra 220_2021'!A117</f>
        <v>Soulan</v>
      </c>
      <c r="C118" s="5">
        <f>'[1]Ultra 220_2021'!C117</f>
        <v>218.68800000000002</v>
      </c>
      <c r="D118" s="4">
        <f>'[1]Ultra 220_2021'!D117</f>
        <v>1325</v>
      </c>
      <c r="E118" s="4" t="str">
        <f>IF(OR('[1]Ultra 220_2021'!E117="",'[1]Ultra 220_2021'!E117="C"),"",IF('[1]Ultra 220_2021'!E117="C/Départ","Départ",IF('[1]Ultra 220_2021'!E117="C/Petit Rav","Petit Rav",IF('[1]Ultra 220_2021'!E117="C/Gros Rav","Gros Rav",IF('[1]Ultra 220_2021'!E117="A","Alerte",IF(OR('[1]Ultra 220_2021'!E117="C/Eau",'[1]Ultra 220_2021'!E117="Eau"),"Eau",IF('[1]Ultra 220_2021'!E117="Petit Rav","Petit Rav","")))))))</f>
        <v/>
      </c>
      <c r="F118" s="6">
        <f>'[1]Ultra 220_2021'!F117</f>
        <v>-281</v>
      </c>
      <c r="G118" s="6">
        <f>'[1]Ultra 220_2021'!G117</f>
        <v>12698</v>
      </c>
      <c r="H118" s="6">
        <f>'[1]Ultra 220_2021'!H117</f>
        <v>12164</v>
      </c>
      <c r="I118" s="7">
        <f>'[1]Ultra 220_2021'!N117</f>
        <v>44428.527658443323</v>
      </c>
      <c r="J118" s="7">
        <f>'[1]Ultra 220_2021'!Z117</f>
        <v>44430.190902261893</v>
      </c>
      <c r="K118" s="7" t="str">
        <f>IF('[1]Ultra 220_2021'!AC117="","",'[1]Ultra 220_2021'!AC117)</f>
        <v/>
      </c>
    </row>
    <row r="119" spans="1:11" x14ac:dyDescent="0.2">
      <c r="A119" s="8"/>
      <c r="B119" s="4" t="str">
        <f>'[1]Ultra 220_2021'!A118</f>
        <v>Vignec</v>
      </c>
      <c r="C119" s="5">
        <f>'[1]Ultra 220_2021'!C118</f>
        <v>222.15599999999998</v>
      </c>
      <c r="D119" s="4">
        <f>'[1]Ultra 220_2021'!D118</f>
        <v>823</v>
      </c>
      <c r="E119" s="4" t="str">
        <f>IF(OR('[1]Ultra 220_2021'!E118="",'[1]Ultra 220_2021'!E118="C"),"",IF('[1]Ultra 220_2021'!E118="C/Départ","Départ",IF('[1]Ultra 220_2021'!E118="C/Petit Rav","Petit Rav",IF('[1]Ultra 220_2021'!E118="C/Gros Rav","Gros Rav",IF('[1]Ultra 220_2021'!E118="A","Alerte",IF(OR('[1]Ultra 220_2021'!E118="C/Eau",'[1]Ultra 220_2021'!E118="Eau"),"Eau",IF('[1]Ultra 220_2021'!E118="Petit Rav","Petit Rav","")))))))</f>
        <v/>
      </c>
      <c r="F119" s="6">
        <f>'[1]Ultra 220_2021'!F118</f>
        <v>-502</v>
      </c>
      <c r="G119" s="6">
        <f>'[1]Ultra 220_2021'!G118</f>
        <v>12698</v>
      </c>
      <c r="H119" s="6">
        <f>'[1]Ultra 220_2021'!H118</f>
        <v>12666</v>
      </c>
      <c r="I119" s="7">
        <f>'[1]Ultra 220_2021'!N118</f>
        <v>44428.545586934088</v>
      </c>
      <c r="J119" s="7">
        <f>'[1]Ultra 220_2021'!Z118</f>
        <v>44430.234413102982</v>
      </c>
      <c r="K119" s="7" t="str">
        <f>IF('[1]Ultra 220_2021'!AC118="","",'[1]Ultra 220_2021'!AC118)</f>
        <v/>
      </c>
    </row>
    <row r="120" spans="1:11" x14ac:dyDescent="0.2">
      <c r="A120" s="8"/>
      <c r="B120" s="4" t="str">
        <f>'[1]Ultra 220_2021'!A119</f>
        <v>Vielle Aure</v>
      </c>
      <c r="C120" s="5">
        <f>'[1]Ultra 220_2021'!C119</f>
        <v>223.89000000000001</v>
      </c>
      <c r="D120" s="4">
        <f>'[1]Ultra 220_2021'!D119</f>
        <v>791</v>
      </c>
      <c r="E120" s="4" t="str">
        <f>IF(OR('[1]Ultra 220_2021'!E119="",'[1]Ultra 220_2021'!E119="C"),"",IF('[1]Ultra 220_2021'!E119="C/Départ","Départ",IF('[1]Ultra 220_2021'!E119="C/Petit Rav","Petit Rav",IF('[1]Ultra 220_2021'!E119="C/Gros Rav","Gros Rav",IF('[1]Ultra 220_2021'!E119="A","Alerte",IF(OR('[1]Ultra 220_2021'!E119="C/Eau",'[1]Ultra 220_2021'!E119="Eau"),"Eau",IF('[1]Ultra 220_2021'!E119="Petit Rav","Petit Rav","")))))))</f>
        <v>Petit Rav</v>
      </c>
      <c r="F120" s="6">
        <f>'[1]Ultra 220_2021'!F119</f>
        <v>-32</v>
      </c>
      <c r="G120" s="6">
        <f>'[1]Ultra 220_2021'!G119</f>
        <v>12698</v>
      </c>
      <c r="H120" s="6">
        <f>'[1]Ultra 220_2021'!H119</f>
        <v>12698</v>
      </c>
      <c r="I120" s="7">
        <f>'[1]Ultra 220_2021'!N119</f>
        <v>44428.55202583706</v>
      </c>
      <c r="J120" s="7">
        <f>'[1]Ultra 220_2021'!Z119</f>
        <v>44430.250082156788</v>
      </c>
      <c r="K120" s="7">
        <f>IF('[1]Ultra 220_2021'!AC119="","",'[1]Ultra 220_2021'!AC119)</f>
        <v>44430.25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2B3F915346F43A8BAB1F41DC086D3" ma:contentTypeVersion="13" ma:contentTypeDescription="Crée un document." ma:contentTypeScope="" ma:versionID="b16797cb871809fa21756c29aaf391f0">
  <xsd:schema xmlns:xsd="http://www.w3.org/2001/XMLSchema" xmlns:xs="http://www.w3.org/2001/XMLSchema" xmlns:p="http://schemas.microsoft.com/office/2006/metadata/properties" xmlns:ns2="f604b918-22d5-49a7-8aef-413e2d0a7190" xmlns:ns3="337e9e46-23d8-4784-b2ee-db6df261c721" targetNamespace="http://schemas.microsoft.com/office/2006/metadata/properties" ma:root="true" ma:fieldsID="6d73c212e803d9b5b39a3d427000479b" ns2:_="" ns3:_="">
    <xsd:import namespace="f604b918-22d5-49a7-8aef-413e2d0a7190"/>
    <xsd:import namespace="337e9e46-23d8-4784-b2ee-db6df261c7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4b918-22d5-49a7-8aef-413e2d0a7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e9e46-23d8-4784-b2ee-db6df261c7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FE9D10-ADA6-4E43-BAD1-BBFE1CBB0AC1}"/>
</file>

<file path=customXml/itemProps2.xml><?xml version="1.0" encoding="utf-8"?>
<ds:datastoreItem xmlns:ds="http://schemas.openxmlformats.org/officeDocument/2006/customXml" ds:itemID="{A7DFB3EA-DBDE-42A1-868E-555DA3B55E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8B70A6-14CE-4941-BCEC-2BBC3CFDE95B}">
  <ds:schemaRefs>
    <ds:schemaRef ds:uri="http://purl.org/dc/terms/"/>
    <ds:schemaRef ds:uri="f604b918-22d5-49a7-8aef-413e2d0a719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37e9e46-23d8-4784-b2ee-db6df261c72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Tableau_Info_Generale_Ultra 220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</dc:creator>
  <cp:lastModifiedBy>Francois BOYER</cp:lastModifiedBy>
  <dcterms:created xsi:type="dcterms:W3CDTF">2020-11-27T16:24:01Z</dcterms:created>
  <dcterms:modified xsi:type="dcterms:W3CDTF">2021-08-02T09:13:15Z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0x0101009142B3F915346F43A8BAB1F41DC086D3</vt:lpwstr>
  </property>
</Properties>
</file>